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PEGA PARA LA CASA\GLOSAS AÑO 2025\MUNICIPIOS\"/>
    </mc:Choice>
  </mc:AlternateContent>
  <bookViews>
    <workbookView xWindow="0" yWindow="0" windowWidth="28800" windowHeight="11835"/>
  </bookViews>
  <sheets>
    <sheet name="FORM. 1" sheetId="1" r:id="rId1"/>
    <sheet name="Comp. 1" sheetId="3" r:id="rId2"/>
    <sheet name="Comp. 2" sheetId="18" r:id="rId3"/>
    <sheet name="Comp. 3" sheetId="19" r:id="rId4"/>
    <sheet name="Comp. 4" sheetId="20" state="hidden" r:id="rId5"/>
    <sheet name="Comp. 5" sheetId="21" state="hidden" r:id="rId6"/>
    <sheet name="Comp. 6" sheetId="22" state="hidden" r:id="rId7"/>
  </sheets>
  <definedNames>
    <definedName name="_xlnm._FilterDatabase" localSheetId="1" hidden="1">'Comp. 1'!#REF!</definedName>
    <definedName name="_xlnm._FilterDatabase" localSheetId="2" hidden="1">'Comp. 2'!#REF!</definedName>
    <definedName name="_xlnm._FilterDatabase" localSheetId="3" hidden="1">'Comp. 3'!#REF!</definedName>
    <definedName name="_xlnm._FilterDatabase" localSheetId="4" hidden="1">'Comp. 4'!#REF!</definedName>
    <definedName name="_xlnm._FilterDatabase" localSheetId="5" hidden="1">'Comp. 5'!#REF!</definedName>
    <definedName name="_xlnm._FilterDatabase" localSheetId="6" hidden="1">'Comp. 6'!#REF!</definedName>
    <definedName name="_xlnm._FilterDatabase" localSheetId="0" hidden="1">'FORM. 1'!$A$211:$P$233</definedName>
    <definedName name="_TOC30589" localSheetId="1">'Comp. 1'!#REF!</definedName>
    <definedName name="_TOC30589" localSheetId="2">'Comp. 2'!#REF!</definedName>
    <definedName name="_TOC30589" localSheetId="3">'Comp. 3'!#REF!</definedName>
    <definedName name="_TOC30589" localSheetId="4">'Comp. 4'!#REF!</definedName>
    <definedName name="_TOC30589" localSheetId="5">'Comp. 5'!#REF!</definedName>
    <definedName name="_TOC30589" localSheetId="6">'Comp. 6'!#REF!</definedName>
    <definedName name="_TOC30589" localSheetId="0">'FORM. 1'!#REF!</definedName>
    <definedName name="_Toc353874211" localSheetId="1">'Comp. 1'!#REF!</definedName>
    <definedName name="_Toc353874211" localSheetId="2">'Comp. 2'!#REF!</definedName>
    <definedName name="_Toc353874211" localSheetId="3">'Comp. 3'!#REF!</definedName>
    <definedName name="_Toc353874211" localSheetId="4">'Comp. 4'!#REF!</definedName>
    <definedName name="_Toc353874211" localSheetId="5">'Comp. 5'!#REF!</definedName>
    <definedName name="_Toc353874211" localSheetId="6">'Comp. 6'!#REF!</definedName>
    <definedName name="_Toc353874211" localSheetId="0">'FORM. 1'!#REF!</definedName>
    <definedName name="_Toc354073988" localSheetId="1">'Comp. 1'!#REF!</definedName>
    <definedName name="_Toc354073988" localSheetId="2">'Comp. 2'!#REF!</definedName>
    <definedName name="_Toc354073988" localSheetId="3">'Comp. 3'!#REF!</definedName>
    <definedName name="_Toc354073988" localSheetId="4">'Comp. 4'!#REF!</definedName>
    <definedName name="_Toc354073988" localSheetId="5">'Comp. 5'!#REF!</definedName>
    <definedName name="_Toc354073988" localSheetId="6">'Comp. 6'!#REF!</definedName>
    <definedName name="_Toc354073988" localSheetId="0">'FORM. 1'!#REF!</definedName>
    <definedName name="_xlnm.Print_Area" localSheetId="1">'Comp. 1'!$A$1:$O$144</definedName>
    <definedName name="_xlnm.Print_Area" localSheetId="2">'Comp. 2'!$A$1:$O$143</definedName>
    <definedName name="_xlnm.Print_Area" localSheetId="3">'Comp. 3'!$A$1:$O$143</definedName>
    <definedName name="_xlnm.Print_Area" localSheetId="4">'Comp. 4'!$A$1:$O$193</definedName>
    <definedName name="_xlnm.Print_Area" localSheetId="5">'Comp. 5'!$A$1:$O$193</definedName>
    <definedName name="_xlnm.Print_Area" localSheetId="6">'Comp. 6'!$A$1:$O$193</definedName>
    <definedName name="_xlnm.Print_Area" localSheetId="0">'FORM. 1'!$A$1:$P$418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G397" i="1" l="1"/>
  <c r="A397" i="1"/>
  <c r="G396" i="1"/>
  <c r="A396" i="1"/>
  <c r="G395" i="1"/>
  <c r="A395" i="1"/>
  <c r="G394" i="1"/>
  <c r="A394" i="1"/>
  <c r="G393" i="1"/>
  <c r="A393" i="1"/>
  <c r="G392" i="1"/>
  <c r="A392" i="1"/>
  <c r="G391" i="1"/>
  <c r="A391" i="1"/>
  <c r="G390" i="1"/>
  <c r="A390" i="1"/>
  <c r="G389" i="1"/>
  <c r="A389" i="1"/>
  <c r="G388" i="1"/>
  <c r="A388" i="1"/>
  <c r="G387" i="1"/>
  <c r="A387" i="1"/>
  <c r="G386" i="1"/>
  <c r="A386" i="1"/>
  <c r="G385" i="1"/>
  <c r="A385" i="1"/>
  <c r="G384" i="1"/>
  <c r="A384" i="1"/>
  <c r="G383" i="1"/>
  <c r="A383" i="1"/>
  <c r="G382" i="1"/>
  <c r="A382" i="1"/>
  <c r="G381" i="1"/>
  <c r="A381" i="1"/>
  <c r="G380" i="1"/>
  <c r="A380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E308" i="1"/>
  <c r="E282" i="1"/>
  <c r="D274" i="1"/>
  <c r="E94" i="1"/>
  <c r="B126" i="1" l="1"/>
  <c r="B124" i="1"/>
  <c r="N180" i="22"/>
  <c r="N176" i="22"/>
  <c r="N158" i="22"/>
  <c r="M158" i="22"/>
  <c r="N157" i="22"/>
  <c r="M157" i="22"/>
  <c r="N156" i="22"/>
  <c r="M156" i="22"/>
  <c r="N155" i="22"/>
  <c r="M155" i="22"/>
  <c r="N154" i="22"/>
  <c r="M154" i="22"/>
  <c r="N153" i="22"/>
  <c r="M153" i="22"/>
  <c r="N152" i="22"/>
  <c r="M152" i="22"/>
  <c r="N151" i="22"/>
  <c r="M151" i="22"/>
  <c r="N150" i="22"/>
  <c r="M150" i="22"/>
  <c r="N149" i="22"/>
  <c r="M149" i="22"/>
  <c r="N148" i="22"/>
  <c r="M148" i="22"/>
  <c r="N147" i="22"/>
  <c r="M147" i="22"/>
  <c r="N146" i="22"/>
  <c r="M146" i="22"/>
  <c r="N145" i="22"/>
  <c r="M145" i="22"/>
  <c r="N144" i="22"/>
  <c r="M144" i="22"/>
  <c r="N143" i="22"/>
  <c r="M143" i="22"/>
  <c r="N142" i="22"/>
  <c r="M142" i="22"/>
  <c r="N141" i="22"/>
  <c r="M141" i="22"/>
  <c r="N140" i="22"/>
  <c r="M140" i="22"/>
  <c r="N139" i="22"/>
  <c r="M139" i="22"/>
  <c r="N138" i="22"/>
  <c r="M138" i="22"/>
  <c r="N137" i="22"/>
  <c r="M137" i="22"/>
  <c r="N136" i="22"/>
  <c r="M136" i="22"/>
  <c r="N135" i="22"/>
  <c r="M135" i="22"/>
  <c r="N134" i="22"/>
  <c r="M134" i="22"/>
  <c r="N133" i="22"/>
  <c r="M133" i="22"/>
  <c r="N132" i="22"/>
  <c r="M132" i="22"/>
  <c r="N131" i="22"/>
  <c r="M131" i="22"/>
  <c r="N130" i="22"/>
  <c r="M130" i="22"/>
  <c r="N129" i="22"/>
  <c r="M129" i="22"/>
  <c r="N128" i="22"/>
  <c r="M128" i="22"/>
  <c r="N127" i="22"/>
  <c r="M127" i="22"/>
  <c r="N126" i="22"/>
  <c r="M126" i="22"/>
  <c r="N125" i="22"/>
  <c r="M125" i="22"/>
  <c r="N124" i="22"/>
  <c r="M124" i="22"/>
  <c r="N123" i="22"/>
  <c r="M123" i="22"/>
  <c r="N122" i="22"/>
  <c r="M122" i="22"/>
  <c r="N121" i="22"/>
  <c r="M121" i="22"/>
  <c r="W24" i="22" s="1"/>
  <c r="N120" i="22"/>
  <c r="M120" i="22"/>
  <c r="W33" i="22" s="1"/>
  <c r="N119" i="22"/>
  <c r="M119" i="22"/>
  <c r="N109" i="22"/>
  <c r="M109" i="22"/>
  <c r="N108" i="22"/>
  <c r="M108" i="22"/>
  <c r="N107" i="22"/>
  <c r="M107" i="22"/>
  <c r="N106" i="22"/>
  <c r="M106" i="22"/>
  <c r="N105" i="22"/>
  <c r="M105" i="22"/>
  <c r="N104" i="22"/>
  <c r="M104" i="22"/>
  <c r="N103" i="22"/>
  <c r="M103" i="22"/>
  <c r="N102" i="22"/>
  <c r="M102" i="22"/>
  <c r="N101" i="22"/>
  <c r="M101" i="22"/>
  <c r="N100" i="22"/>
  <c r="M100" i="22"/>
  <c r="N99" i="22"/>
  <c r="M99" i="22"/>
  <c r="N98" i="22"/>
  <c r="M98" i="22"/>
  <c r="N97" i="22"/>
  <c r="M97" i="22"/>
  <c r="N96" i="22"/>
  <c r="M96" i="22"/>
  <c r="N95" i="22"/>
  <c r="M95" i="22"/>
  <c r="N94" i="22"/>
  <c r="M94" i="22"/>
  <c r="N93" i="22"/>
  <c r="M93" i="22"/>
  <c r="N92" i="22"/>
  <c r="M92" i="22"/>
  <c r="N91" i="22"/>
  <c r="M91" i="22"/>
  <c r="N90" i="22"/>
  <c r="M90" i="22"/>
  <c r="N89" i="22"/>
  <c r="M89" i="22"/>
  <c r="N88" i="22"/>
  <c r="M88" i="22"/>
  <c r="N87" i="22"/>
  <c r="M87" i="22"/>
  <c r="N86" i="22"/>
  <c r="M86" i="22"/>
  <c r="N85" i="22"/>
  <c r="M85" i="22"/>
  <c r="N84" i="22"/>
  <c r="M84" i="22"/>
  <c r="N83" i="22"/>
  <c r="M83" i="22"/>
  <c r="N82" i="22"/>
  <c r="M82" i="22"/>
  <c r="N81" i="22"/>
  <c r="M81" i="22"/>
  <c r="N80" i="22"/>
  <c r="M80" i="22"/>
  <c r="N79" i="22"/>
  <c r="M79" i="22"/>
  <c r="N78" i="22"/>
  <c r="M78" i="22"/>
  <c r="N77" i="22"/>
  <c r="M77" i="22"/>
  <c r="N76" i="22"/>
  <c r="M76" i="22"/>
  <c r="N75" i="22"/>
  <c r="M75" i="22"/>
  <c r="N74" i="22"/>
  <c r="M74" i="22"/>
  <c r="N73" i="22"/>
  <c r="M73" i="22"/>
  <c r="N72" i="22"/>
  <c r="M72" i="22"/>
  <c r="N71" i="22"/>
  <c r="M71" i="22"/>
  <c r="V34" i="22" s="1"/>
  <c r="N70" i="22"/>
  <c r="M70" i="22"/>
  <c r="N54" i="22"/>
  <c r="M54" i="22"/>
  <c r="N53" i="22"/>
  <c r="M53" i="22"/>
  <c r="N52" i="22"/>
  <c r="M52" i="22"/>
  <c r="N51" i="22"/>
  <c r="M51" i="22"/>
  <c r="N50" i="22"/>
  <c r="M50" i="22"/>
  <c r="N49" i="22"/>
  <c r="M49" i="22"/>
  <c r="N48" i="22"/>
  <c r="M48" i="22"/>
  <c r="N47" i="22"/>
  <c r="M47" i="22"/>
  <c r="N46" i="22"/>
  <c r="M46" i="22"/>
  <c r="N45" i="22"/>
  <c r="M45" i="22"/>
  <c r="U27" i="22" s="1"/>
  <c r="N38" i="22"/>
  <c r="M38" i="22"/>
  <c r="N37" i="22"/>
  <c r="M37" i="22"/>
  <c r="N36" i="22"/>
  <c r="M36" i="22"/>
  <c r="N35" i="22"/>
  <c r="M35" i="22"/>
  <c r="N34" i="22"/>
  <c r="M34" i="22"/>
  <c r="N33" i="22"/>
  <c r="M33" i="22"/>
  <c r="N32" i="22"/>
  <c r="M32" i="22"/>
  <c r="N31" i="22"/>
  <c r="M31" i="22"/>
  <c r="N30" i="22"/>
  <c r="M30" i="22"/>
  <c r="W29" i="22"/>
  <c r="N29" i="22"/>
  <c r="M29" i="22"/>
  <c r="N28" i="22"/>
  <c r="M28" i="22"/>
  <c r="N27" i="22"/>
  <c r="M27" i="22"/>
  <c r="N26" i="22"/>
  <c r="M26" i="22"/>
  <c r="N25" i="22"/>
  <c r="M25" i="22"/>
  <c r="N24" i="22"/>
  <c r="M24" i="22"/>
  <c r="N23" i="22"/>
  <c r="M23" i="22"/>
  <c r="N22" i="22"/>
  <c r="M22" i="22"/>
  <c r="N21" i="22"/>
  <c r="M21" i="22"/>
  <c r="N20" i="22"/>
  <c r="M20" i="22"/>
  <c r="N19" i="22"/>
  <c r="M19" i="22"/>
  <c r="N18" i="22"/>
  <c r="M18" i="22"/>
  <c r="N17" i="22"/>
  <c r="M17" i="22"/>
  <c r="N16" i="22"/>
  <c r="M16" i="22"/>
  <c r="N15" i="22"/>
  <c r="M15" i="22"/>
  <c r="N14" i="22"/>
  <c r="M14" i="22"/>
  <c r="N13" i="22"/>
  <c r="M13" i="22"/>
  <c r="N12" i="22"/>
  <c r="M12" i="22"/>
  <c r="W10" i="22"/>
  <c r="W3" i="22"/>
  <c r="N180" i="21"/>
  <c r="N176" i="21"/>
  <c r="N158" i="21"/>
  <c r="M158" i="21"/>
  <c r="N157" i="21"/>
  <c r="M157" i="21"/>
  <c r="N156" i="21"/>
  <c r="M156" i="21"/>
  <c r="N155" i="21"/>
  <c r="M155" i="21"/>
  <c r="N154" i="21"/>
  <c r="M154" i="21"/>
  <c r="N153" i="21"/>
  <c r="M153" i="21"/>
  <c r="N152" i="21"/>
  <c r="M152" i="21"/>
  <c r="N151" i="21"/>
  <c r="M151" i="21"/>
  <c r="N150" i="21"/>
  <c r="M150" i="21"/>
  <c r="N149" i="21"/>
  <c r="M149" i="21"/>
  <c r="N148" i="21"/>
  <c r="M148" i="21"/>
  <c r="N147" i="21"/>
  <c r="M147" i="21"/>
  <c r="N146" i="21"/>
  <c r="M146" i="21"/>
  <c r="N145" i="21"/>
  <c r="M145" i="21"/>
  <c r="N144" i="21"/>
  <c r="M144" i="21"/>
  <c r="N143" i="21"/>
  <c r="M143" i="21"/>
  <c r="N142" i="21"/>
  <c r="M142" i="21"/>
  <c r="N141" i="21"/>
  <c r="M141" i="21"/>
  <c r="N140" i="21"/>
  <c r="M140" i="21"/>
  <c r="N139" i="21"/>
  <c r="M139" i="21"/>
  <c r="N138" i="21"/>
  <c r="M138" i="21"/>
  <c r="N137" i="21"/>
  <c r="M137" i="21"/>
  <c r="N136" i="21"/>
  <c r="M136" i="21"/>
  <c r="N135" i="21"/>
  <c r="M135" i="21"/>
  <c r="N134" i="21"/>
  <c r="M134" i="21"/>
  <c r="N133" i="21"/>
  <c r="M133" i="21"/>
  <c r="N132" i="21"/>
  <c r="M132" i="21"/>
  <c r="N131" i="21"/>
  <c r="M131" i="21"/>
  <c r="N130" i="21"/>
  <c r="M130" i="21"/>
  <c r="N129" i="21"/>
  <c r="M129" i="21"/>
  <c r="N128" i="21"/>
  <c r="M128" i="21"/>
  <c r="N127" i="21"/>
  <c r="M127" i="21"/>
  <c r="N126" i="21"/>
  <c r="M126" i="21"/>
  <c r="N125" i="21"/>
  <c r="M125" i="21"/>
  <c r="N124" i="21"/>
  <c r="M124" i="21"/>
  <c r="N123" i="21"/>
  <c r="M123" i="21"/>
  <c r="N122" i="21"/>
  <c r="M122" i="21"/>
  <c r="N121" i="21"/>
  <c r="M121" i="21"/>
  <c r="N120" i="21"/>
  <c r="M120" i="21"/>
  <c r="N119" i="21"/>
  <c r="M119" i="21"/>
  <c r="N109" i="21"/>
  <c r="M109" i="21"/>
  <c r="N108" i="21"/>
  <c r="M108" i="21"/>
  <c r="N107" i="21"/>
  <c r="M107" i="21"/>
  <c r="N106" i="21"/>
  <c r="M106" i="21"/>
  <c r="N105" i="21"/>
  <c r="M105" i="21"/>
  <c r="N104" i="21"/>
  <c r="M104" i="21"/>
  <c r="N103" i="21"/>
  <c r="M103" i="21"/>
  <c r="N102" i="21"/>
  <c r="M102" i="21"/>
  <c r="N101" i="21"/>
  <c r="M101" i="21"/>
  <c r="N100" i="21"/>
  <c r="M100" i="21"/>
  <c r="N99" i="21"/>
  <c r="M99" i="21"/>
  <c r="N98" i="21"/>
  <c r="M98" i="21"/>
  <c r="N97" i="21"/>
  <c r="M97" i="21"/>
  <c r="N96" i="21"/>
  <c r="M96" i="21"/>
  <c r="N95" i="21"/>
  <c r="M95" i="21"/>
  <c r="N94" i="21"/>
  <c r="M94" i="21"/>
  <c r="N93" i="21"/>
  <c r="M93" i="21"/>
  <c r="N92" i="21"/>
  <c r="M92" i="21"/>
  <c r="N91" i="21"/>
  <c r="M91" i="21"/>
  <c r="N90" i="21"/>
  <c r="M90" i="21"/>
  <c r="N89" i="21"/>
  <c r="M89" i="21"/>
  <c r="N88" i="21"/>
  <c r="M88" i="21"/>
  <c r="N87" i="21"/>
  <c r="M87" i="21"/>
  <c r="N86" i="21"/>
  <c r="M86" i="21"/>
  <c r="N85" i="21"/>
  <c r="M85" i="21"/>
  <c r="N84" i="21"/>
  <c r="M84" i="21"/>
  <c r="N83" i="21"/>
  <c r="M83" i="21"/>
  <c r="N82" i="21"/>
  <c r="M82" i="21"/>
  <c r="N81" i="21"/>
  <c r="M81" i="21"/>
  <c r="N80" i="21"/>
  <c r="M80" i="21"/>
  <c r="N79" i="21"/>
  <c r="M79" i="21"/>
  <c r="N78" i="21"/>
  <c r="M78" i="21"/>
  <c r="N77" i="21"/>
  <c r="M77" i="21"/>
  <c r="N76" i="21"/>
  <c r="M76" i="21"/>
  <c r="N75" i="21"/>
  <c r="M75" i="21"/>
  <c r="N74" i="21"/>
  <c r="M74" i="21"/>
  <c r="N73" i="21"/>
  <c r="M73" i="21"/>
  <c r="N72" i="21"/>
  <c r="M72" i="21"/>
  <c r="N71" i="21"/>
  <c r="M71" i="21"/>
  <c r="V24" i="21" s="1"/>
  <c r="N70" i="21"/>
  <c r="M70" i="21"/>
  <c r="N54" i="21"/>
  <c r="M54" i="21"/>
  <c r="N53" i="21"/>
  <c r="M53" i="21"/>
  <c r="N52" i="21"/>
  <c r="M52" i="21"/>
  <c r="N51" i="21"/>
  <c r="M51" i="21"/>
  <c r="N50" i="21"/>
  <c r="M50" i="21"/>
  <c r="N49" i="21"/>
  <c r="M49" i="21"/>
  <c r="N48" i="21"/>
  <c r="M48" i="21"/>
  <c r="N47" i="21"/>
  <c r="M47" i="21"/>
  <c r="N46" i="21"/>
  <c r="M46" i="21"/>
  <c r="N45" i="21"/>
  <c r="M45" i="21"/>
  <c r="N38" i="21"/>
  <c r="M38" i="21"/>
  <c r="N37" i="21"/>
  <c r="M37" i="21"/>
  <c r="N36" i="21"/>
  <c r="M36" i="21"/>
  <c r="N35" i="21"/>
  <c r="M35" i="21"/>
  <c r="N34" i="21"/>
  <c r="M34" i="21"/>
  <c r="N33" i="21"/>
  <c r="M33" i="21"/>
  <c r="N32" i="21"/>
  <c r="M32" i="21"/>
  <c r="N31" i="21"/>
  <c r="M31" i="21"/>
  <c r="N30" i="21"/>
  <c r="M30" i="21"/>
  <c r="N29" i="21"/>
  <c r="M29" i="21"/>
  <c r="N28" i="21"/>
  <c r="M28" i="21"/>
  <c r="N27" i="21"/>
  <c r="M27" i="21"/>
  <c r="N26" i="21"/>
  <c r="M26" i="21"/>
  <c r="N25" i="21"/>
  <c r="M25" i="21"/>
  <c r="N24" i="21"/>
  <c r="M24" i="21"/>
  <c r="N23" i="21"/>
  <c r="M23" i="21"/>
  <c r="N22" i="21"/>
  <c r="M22" i="21"/>
  <c r="N21" i="21"/>
  <c r="M21" i="21"/>
  <c r="N20" i="21"/>
  <c r="M20" i="21"/>
  <c r="N19" i="21"/>
  <c r="M19" i="21"/>
  <c r="N18" i="21"/>
  <c r="M18" i="21"/>
  <c r="N17" i="21"/>
  <c r="M17" i="21"/>
  <c r="N16" i="21"/>
  <c r="M16" i="21"/>
  <c r="N15" i="21"/>
  <c r="M15" i="21"/>
  <c r="N14" i="21"/>
  <c r="M14" i="21"/>
  <c r="N13" i="21"/>
  <c r="M13" i="21"/>
  <c r="N12" i="21"/>
  <c r="M12" i="21"/>
  <c r="N180" i="20"/>
  <c r="N176" i="20"/>
  <c r="N158" i="20"/>
  <c r="M158" i="20"/>
  <c r="N157" i="20"/>
  <c r="M157" i="20"/>
  <c r="N156" i="20"/>
  <c r="M156" i="20"/>
  <c r="N155" i="20"/>
  <c r="M155" i="20"/>
  <c r="N154" i="20"/>
  <c r="M154" i="20"/>
  <c r="N153" i="20"/>
  <c r="M153" i="20"/>
  <c r="N152" i="20"/>
  <c r="M152" i="20"/>
  <c r="N151" i="20"/>
  <c r="M151" i="20"/>
  <c r="N150" i="20"/>
  <c r="M150" i="20"/>
  <c r="N149" i="20"/>
  <c r="M149" i="20"/>
  <c r="N148" i="20"/>
  <c r="M148" i="20"/>
  <c r="N147" i="20"/>
  <c r="M147" i="20"/>
  <c r="N146" i="20"/>
  <c r="M146" i="20"/>
  <c r="N145" i="20"/>
  <c r="M145" i="20"/>
  <c r="N144" i="20"/>
  <c r="M144" i="20"/>
  <c r="N143" i="20"/>
  <c r="M143" i="20"/>
  <c r="N142" i="20"/>
  <c r="M142" i="20"/>
  <c r="N141" i="20"/>
  <c r="M141" i="20"/>
  <c r="N140" i="20"/>
  <c r="M140" i="20"/>
  <c r="N139" i="20"/>
  <c r="M139" i="20"/>
  <c r="N138" i="20"/>
  <c r="M138" i="20"/>
  <c r="N137" i="20"/>
  <c r="M137" i="20"/>
  <c r="N136" i="20"/>
  <c r="M136" i="20"/>
  <c r="N135" i="20"/>
  <c r="M135" i="20"/>
  <c r="N134" i="20"/>
  <c r="M134" i="20"/>
  <c r="N133" i="20"/>
  <c r="M133" i="20"/>
  <c r="N132" i="20"/>
  <c r="M132" i="20"/>
  <c r="N131" i="20"/>
  <c r="M131" i="20"/>
  <c r="N130" i="20"/>
  <c r="M130" i="20"/>
  <c r="N129" i="20"/>
  <c r="M129" i="20"/>
  <c r="N128" i="20"/>
  <c r="M128" i="20"/>
  <c r="N127" i="20"/>
  <c r="M127" i="20"/>
  <c r="N126" i="20"/>
  <c r="M126" i="20"/>
  <c r="N125" i="20"/>
  <c r="M125" i="20"/>
  <c r="N124" i="20"/>
  <c r="M124" i="20"/>
  <c r="N123" i="20"/>
  <c r="M123" i="20"/>
  <c r="N122" i="20"/>
  <c r="M122" i="20"/>
  <c r="N121" i="20"/>
  <c r="M121" i="20"/>
  <c r="N120" i="20"/>
  <c r="M120" i="20"/>
  <c r="N119" i="20"/>
  <c r="M119" i="20"/>
  <c r="N109" i="20"/>
  <c r="M109" i="20"/>
  <c r="N108" i="20"/>
  <c r="M108" i="20"/>
  <c r="N107" i="20"/>
  <c r="M107" i="20"/>
  <c r="N106" i="20"/>
  <c r="M106" i="20"/>
  <c r="N105" i="20"/>
  <c r="M105" i="20"/>
  <c r="N104" i="20"/>
  <c r="M104" i="20"/>
  <c r="N103" i="20"/>
  <c r="M103" i="20"/>
  <c r="N102" i="20"/>
  <c r="M102" i="20"/>
  <c r="N101" i="20"/>
  <c r="M101" i="20"/>
  <c r="N100" i="20"/>
  <c r="M100" i="20"/>
  <c r="N99" i="20"/>
  <c r="M99" i="20"/>
  <c r="N98" i="20"/>
  <c r="M98" i="20"/>
  <c r="N97" i="20"/>
  <c r="M97" i="20"/>
  <c r="N96" i="20"/>
  <c r="M96" i="20"/>
  <c r="N95" i="20"/>
  <c r="M95" i="20"/>
  <c r="N94" i="20"/>
  <c r="M94" i="20"/>
  <c r="N93" i="20"/>
  <c r="M93" i="20"/>
  <c r="N92" i="20"/>
  <c r="M92" i="20"/>
  <c r="N91" i="20"/>
  <c r="M91" i="20"/>
  <c r="N90" i="20"/>
  <c r="M90" i="20"/>
  <c r="N89" i="20"/>
  <c r="M89" i="20"/>
  <c r="N88" i="20"/>
  <c r="M88" i="20"/>
  <c r="N87" i="20"/>
  <c r="M87" i="20"/>
  <c r="N86" i="20"/>
  <c r="M86" i="20"/>
  <c r="N85" i="20"/>
  <c r="M85" i="20"/>
  <c r="N84" i="20"/>
  <c r="M84" i="20"/>
  <c r="N83" i="20"/>
  <c r="M83" i="20"/>
  <c r="N82" i="20"/>
  <c r="M82" i="20"/>
  <c r="N81" i="20"/>
  <c r="M81" i="20"/>
  <c r="N80" i="20"/>
  <c r="M80" i="20"/>
  <c r="N79" i="20"/>
  <c r="M79" i="20"/>
  <c r="N78" i="20"/>
  <c r="M78" i="20"/>
  <c r="N77" i="20"/>
  <c r="M77" i="20"/>
  <c r="N76" i="20"/>
  <c r="M76" i="20"/>
  <c r="N75" i="20"/>
  <c r="M75" i="20"/>
  <c r="N74" i="20"/>
  <c r="M74" i="20"/>
  <c r="N73" i="20"/>
  <c r="M73" i="20"/>
  <c r="N72" i="20"/>
  <c r="M72" i="20"/>
  <c r="N71" i="20"/>
  <c r="M71" i="20"/>
  <c r="N70" i="20"/>
  <c r="M70" i="20"/>
  <c r="V36" i="20" s="1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U31" i="20" s="1"/>
  <c r="N46" i="20"/>
  <c r="M46" i="20"/>
  <c r="N45" i="20"/>
  <c r="M45" i="20"/>
  <c r="U11" i="20" s="1"/>
  <c r="N38" i="20"/>
  <c r="M38" i="20"/>
  <c r="N37" i="20"/>
  <c r="M37" i="20"/>
  <c r="N36" i="20"/>
  <c r="M36" i="20"/>
  <c r="N35" i="20"/>
  <c r="M35" i="20"/>
  <c r="N34" i="20"/>
  <c r="M34" i="20"/>
  <c r="N33" i="20"/>
  <c r="M33" i="20"/>
  <c r="V32" i="20"/>
  <c r="N32" i="20"/>
  <c r="M32" i="20"/>
  <c r="N31" i="20"/>
  <c r="M31" i="20"/>
  <c r="N30" i="20"/>
  <c r="M30" i="20"/>
  <c r="N29" i="20"/>
  <c r="M29" i="20"/>
  <c r="N28" i="20"/>
  <c r="M28" i="20"/>
  <c r="N27" i="20"/>
  <c r="M27" i="20"/>
  <c r="N26" i="20"/>
  <c r="M26" i="20"/>
  <c r="N25" i="20"/>
  <c r="M25" i="20"/>
  <c r="N24" i="20"/>
  <c r="M24" i="20"/>
  <c r="N23" i="20"/>
  <c r="M23" i="20"/>
  <c r="N22" i="20"/>
  <c r="M22" i="20"/>
  <c r="N21" i="20"/>
  <c r="M21" i="20"/>
  <c r="N20" i="20"/>
  <c r="M20" i="20"/>
  <c r="N19" i="20"/>
  <c r="M19" i="20"/>
  <c r="N18" i="20"/>
  <c r="M18" i="20"/>
  <c r="N17" i="20"/>
  <c r="M17" i="20"/>
  <c r="N16" i="20"/>
  <c r="M16" i="20"/>
  <c r="N15" i="20"/>
  <c r="M15" i="20"/>
  <c r="N14" i="20"/>
  <c r="M14" i="20"/>
  <c r="N13" i="20"/>
  <c r="M13" i="20"/>
  <c r="N12" i="20"/>
  <c r="M12" i="20"/>
  <c r="N130" i="19"/>
  <c r="N126" i="19"/>
  <c r="N109" i="19"/>
  <c r="M109" i="19"/>
  <c r="N108" i="19"/>
  <c r="M108" i="19"/>
  <c r="N107" i="19"/>
  <c r="M107" i="19"/>
  <c r="N106" i="19"/>
  <c r="M106" i="19"/>
  <c r="N105" i="19"/>
  <c r="M105" i="19"/>
  <c r="N104" i="19"/>
  <c r="M104" i="19"/>
  <c r="N103" i="19"/>
  <c r="M103" i="19"/>
  <c r="N102" i="19"/>
  <c r="M102" i="19"/>
  <c r="N101" i="19"/>
  <c r="M101" i="19"/>
  <c r="N100" i="19"/>
  <c r="M100" i="19"/>
  <c r="N99" i="19"/>
  <c r="M99" i="19"/>
  <c r="N98" i="19"/>
  <c r="M98" i="19"/>
  <c r="N97" i="19"/>
  <c r="M97" i="19"/>
  <c r="N96" i="19"/>
  <c r="M96" i="19"/>
  <c r="N95" i="19"/>
  <c r="M95" i="19"/>
  <c r="N94" i="19"/>
  <c r="M94" i="19"/>
  <c r="N93" i="19"/>
  <c r="M93" i="19"/>
  <c r="N92" i="19"/>
  <c r="M92" i="19"/>
  <c r="N91" i="19"/>
  <c r="M91" i="19"/>
  <c r="N90" i="19"/>
  <c r="M90" i="19"/>
  <c r="N89" i="19"/>
  <c r="M89" i="19"/>
  <c r="N88" i="19"/>
  <c r="M88" i="19"/>
  <c r="N87" i="19"/>
  <c r="M87" i="19"/>
  <c r="N86" i="19"/>
  <c r="M86" i="19"/>
  <c r="N85" i="19"/>
  <c r="M85" i="19"/>
  <c r="N84" i="19"/>
  <c r="M84" i="19"/>
  <c r="N83" i="19"/>
  <c r="M83" i="19"/>
  <c r="N82" i="19"/>
  <c r="M82" i="19"/>
  <c r="N81" i="19"/>
  <c r="M81" i="19"/>
  <c r="N80" i="19"/>
  <c r="M80" i="19"/>
  <c r="N79" i="19"/>
  <c r="M79" i="19"/>
  <c r="N78" i="19"/>
  <c r="M78" i="19"/>
  <c r="N77" i="19"/>
  <c r="M77" i="19"/>
  <c r="N76" i="19"/>
  <c r="M76" i="19"/>
  <c r="N75" i="19"/>
  <c r="M75" i="19"/>
  <c r="N74" i="19"/>
  <c r="M74" i="19"/>
  <c r="N73" i="19"/>
  <c r="M73" i="19"/>
  <c r="N72" i="19"/>
  <c r="M72" i="19"/>
  <c r="N71" i="19"/>
  <c r="M71" i="19"/>
  <c r="N70" i="19"/>
  <c r="M70" i="19"/>
  <c r="N54" i="19"/>
  <c r="M54" i="19"/>
  <c r="N53" i="19"/>
  <c r="M53" i="19"/>
  <c r="N52" i="19"/>
  <c r="M52" i="19"/>
  <c r="N51" i="19"/>
  <c r="M51" i="19"/>
  <c r="N50" i="19"/>
  <c r="M50" i="19"/>
  <c r="N49" i="19"/>
  <c r="M49" i="19"/>
  <c r="N48" i="19"/>
  <c r="M48" i="19"/>
  <c r="N47" i="19"/>
  <c r="M47" i="19"/>
  <c r="N46" i="19"/>
  <c r="M46" i="19"/>
  <c r="N45" i="19"/>
  <c r="M45" i="19"/>
  <c r="N38" i="19"/>
  <c r="M38" i="19"/>
  <c r="N37" i="19"/>
  <c r="M37" i="19"/>
  <c r="N36" i="19"/>
  <c r="M36" i="19"/>
  <c r="N35" i="19"/>
  <c r="M35" i="19"/>
  <c r="N34" i="19"/>
  <c r="M34" i="19"/>
  <c r="N33" i="19"/>
  <c r="M33" i="19"/>
  <c r="N32" i="19"/>
  <c r="M32" i="19"/>
  <c r="N31" i="19"/>
  <c r="M31" i="19"/>
  <c r="N30" i="19"/>
  <c r="M30" i="19"/>
  <c r="N29" i="19"/>
  <c r="M29" i="19"/>
  <c r="N28" i="19"/>
  <c r="M28" i="19"/>
  <c r="N27" i="19"/>
  <c r="M27" i="19"/>
  <c r="N26" i="19"/>
  <c r="M26" i="19"/>
  <c r="N25" i="19"/>
  <c r="M25" i="19"/>
  <c r="N24" i="19"/>
  <c r="M24" i="19"/>
  <c r="N23" i="19"/>
  <c r="M23" i="19"/>
  <c r="N22" i="19"/>
  <c r="M22" i="19"/>
  <c r="N21" i="19"/>
  <c r="M21" i="19"/>
  <c r="N20" i="19"/>
  <c r="M20" i="19"/>
  <c r="N19" i="19"/>
  <c r="M19" i="19"/>
  <c r="N18" i="19"/>
  <c r="M18" i="19"/>
  <c r="N17" i="19"/>
  <c r="M17" i="19"/>
  <c r="N16" i="19"/>
  <c r="M16" i="19"/>
  <c r="N15" i="19"/>
  <c r="M15" i="19"/>
  <c r="N14" i="19"/>
  <c r="M14" i="19"/>
  <c r="N13" i="19"/>
  <c r="M13" i="19"/>
  <c r="N12" i="19"/>
  <c r="M12" i="19"/>
  <c r="N130" i="18"/>
  <c r="N126" i="18"/>
  <c r="N109" i="18"/>
  <c r="M109" i="18"/>
  <c r="N108" i="18"/>
  <c r="M108" i="18"/>
  <c r="N107" i="18"/>
  <c r="M107" i="18"/>
  <c r="N106" i="18"/>
  <c r="M106" i="18"/>
  <c r="N105" i="18"/>
  <c r="M105" i="18"/>
  <c r="N104" i="18"/>
  <c r="M104" i="18"/>
  <c r="N103" i="18"/>
  <c r="M103" i="18"/>
  <c r="N102" i="18"/>
  <c r="M102" i="18"/>
  <c r="N101" i="18"/>
  <c r="M101" i="18"/>
  <c r="N100" i="18"/>
  <c r="M100" i="18"/>
  <c r="N99" i="18"/>
  <c r="M99" i="18"/>
  <c r="N98" i="18"/>
  <c r="M98" i="18"/>
  <c r="N97" i="18"/>
  <c r="M97" i="18"/>
  <c r="N96" i="18"/>
  <c r="M96" i="18"/>
  <c r="N95" i="18"/>
  <c r="M95" i="18"/>
  <c r="N94" i="18"/>
  <c r="M94" i="18"/>
  <c r="N93" i="18"/>
  <c r="M93" i="18"/>
  <c r="N92" i="18"/>
  <c r="M92" i="18"/>
  <c r="N91" i="18"/>
  <c r="M91" i="18"/>
  <c r="N90" i="18"/>
  <c r="M90" i="18"/>
  <c r="N89" i="18"/>
  <c r="M89" i="18"/>
  <c r="N88" i="18"/>
  <c r="M88" i="18"/>
  <c r="N87" i="18"/>
  <c r="M87" i="18"/>
  <c r="N86" i="18"/>
  <c r="M86" i="18"/>
  <c r="N85" i="18"/>
  <c r="M85" i="18"/>
  <c r="N84" i="18"/>
  <c r="M84" i="18"/>
  <c r="N83" i="18"/>
  <c r="M83" i="18"/>
  <c r="N82" i="18"/>
  <c r="M82" i="18"/>
  <c r="N81" i="18"/>
  <c r="M81" i="18"/>
  <c r="N80" i="18"/>
  <c r="M80" i="18"/>
  <c r="N79" i="18"/>
  <c r="M79" i="18"/>
  <c r="N78" i="18"/>
  <c r="M78" i="18"/>
  <c r="N77" i="18"/>
  <c r="M77" i="18"/>
  <c r="N76" i="18"/>
  <c r="M76" i="18"/>
  <c r="N75" i="18"/>
  <c r="M75" i="18"/>
  <c r="N74" i="18"/>
  <c r="M74" i="18"/>
  <c r="N73" i="18"/>
  <c r="M73" i="18"/>
  <c r="N72" i="18"/>
  <c r="M72" i="18"/>
  <c r="N71" i="18"/>
  <c r="M71" i="18"/>
  <c r="N70" i="18"/>
  <c r="M70" i="18"/>
  <c r="N54" i="18"/>
  <c r="M54" i="18"/>
  <c r="N53" i="18"/>
  <c r="M53" i="18"/>
  <c r="N52" i="18"/>
  <c r="M52" i="18"/>
  <c r="N51" i="18"/>
  <c r="M51" i="18"/>
  <c r="N50" i="18"/>
  <c r="M50" i="18"/>
  <c r="N49" i="18"/>
  <c r="M49" i="18"/>
  <c r="N48" i="18"/>
  <c r="M48" i="18"/>
  <c r="N47" i="18"/>
  <c r="M47" i="18"/>
  <c r="N46" i="18"/>
  <c r="M46" i="18"/>
  <c r="N45" i="18"/>
  <c r="M45" i="18"/>
  <c r="N38" i="18"/>
  <c r="M38" i="18"/>
  <c r="N37" i="18"/>
  <c r="M37" i="18"/>
  <c r="N36" i="18"/>
  <c r="M36" i="18"/>
  <c r="N35" i="18"/>
  <c r="M35" i="18"/>
  <c r="N34" i="18"/>
  <c r="M34" i="18"/>
  <c r="N33" i="18"/>
  <c r="M33" i="18"/>
  <c r="N32" i="18"/>
  <c r="M32" i="18"/>
  <c r="N31" i="18"/>
  <c r="M31" i="18"/>
  <c r="N30" i="18"/>
  <c r="M30" i="18"/>
  <c r="N29" i="18"/>
  <c r="M29" i="18"/>
  <c r="N28" i="18"/>
  <c r="M28" i="18"/>
  <c r="N27" i="18"/>
  <c r="M27" i="18"/>
  <c r="N26" i="18"/>
  <c r="M26" i="18"/>
  <c r="N25" i="18"/>
  <c r="M25" i="18"/>
  <c r="N24" i="18"/>
  <c r="M24" i="18"/>
  <c r="N23" i="18"/>
  <c r="M23" i="18"/>
  <c r="N22" i="18"/>
  <c r="M22" i="18"/>
  <c r="N21" i="18"/>
  <c r="M21" i="18"/>
  <c r="N20" i="18"/>
  <c r="M20" i="18"/>
  <c r="N19" i="18"/>
  <c r="M19" i="18"/>
  <c r="N18" i="18"/>
  <c r="M18" i="18"/>
  <c r="N17" i="18"/>
  <c r="M17" i="18"/>
  <c r="N16" i="18"/>
  <c r="M16" i="18"/>
  <c r="N15" i="18"/>
  <c r="M15" i="18"/>
  <c r="N14" i="18"/>
  <c r="M14" i="18"/>
  <c r="N13" i="18"/>
  <c r="M13" i="18"/>
  <c r="N12" i="18"/>
  <c r="M12" i="18"/>
  <c r="C213" i="1"/>
  <c r="B380" i="1" s="1"/>
  <c r="E335" i="1"/>
  <c r="L335" i="1" s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13" i="1"/>
  <c r="C228" i="1"/>
  <c r="B393" i="1" s="1"/>
  <c r="C229" i="1"/>
  <c r="B394" i="1" s="1"/>
  <c r="C230" i="1"/>
  <c r="B395" i="1" s="1"/>
  <c r="C231" i="1"/>
  <c r="B396" i="1" s="1"/>
  <c r="C232" i="1"/>
  <c r="B397" i="1" s="1"/>
  <c r="C227" i="1"/>
  <c r="B392" i="1" s="1"/>
  <c r="C221" i="1"/>
  <c r="B387" i="1" s="1"/>
  <c r="C222" i="1"/>
  <c r="B388" i="1" s="1"/>
  <c r="C223" i="1"/>
  <c r="B389" i="1" s="1"/>
  <c r="C224" i="1"/>
  <c r="B390" i="1" s="1"/>
  <c r="C225" i="1"/>
  <c r="B391" i="1" s="1"/>
  <c r="C220" i="1"/>
  <c r="B386" i="1" s="1"/>
  <c r="C214" i="1"/>
  <c r="B381" i="1" s="1"/>
  <c r="C215" i="1"/>
  <c r="B382" i="1" s="1"/>
  <c r="C216" i="1"/>
  <c r="B383" i="1" s="1"/>
  <c r="C217" i="1"/>
  <c r="B384" i="1" s="1"/>
  <c r="C218" i="1"/>
  <c r="B385" i="1" s="1"/>
  <c r="V7" i="19" l="1"/>
  <c r="U12" i="18"/>
  <c r="V4" i="18"/>
  <c r="U30" i="21"/>
  <c r="W9" i="21"/>
  <c r="U30" i="18"/>
  <c r="U13" i="20"/>
  <c r="V31" i="22"/>
  <c r="U7" i="20"/>
  <c r="U24" i="20"/>
  <c r="U21" i="22"/>
  <c r="V14" i="20"/>
  <c r="N159" i="22"/>
  <c r="H169" i="22" s="1"/>
  <c r="U22" i="19"/>
  <c r="V3" i="19"/>
  <c r="V23" i="20"/>
  <c r="U22" i="20"/>
  <c r="V13" i="20"/>
  <c r="W37" i="20"/>
  <c r="V11" i="21"/>
  <c r="V18" i="22"/>
  <c r="U4" i="20"/>
  <c r="V29" i="18"/>
  <c r="V16" i="20"/>
  <c r="U32" i="22"/>
  <c r="U35" i="20"/>
  <c r="V10" i="19"/>
  <c r="V18" i="19"/>
  <c r="U26" i="20"/>
  <c r="V34" i="20"/>
  <c r="V15" i="21"/>
  <c r="U31" i="21"/>
  <c r="T4" i="22"/>
  <c r="U37" i="19"/>
  <c r="V31" i="19"/>
  <c r="U3" i="20"/>
  <c r="N39" i="20"/>
  <c r="H58" i="20" s="1"/>
  <c r="V18" i="20"/>
  <c r="W21" i="20"/>
  <c r="V29" i="20"/>
  <c r="U37" i="20"/>
  <c r="V12" i="21"/>
  <c r="U23" i="22"/>
  <c r="U33" i="22"/>
  <c r="T9" i="20"/>
  <c r="V2" i="21"/>
  <c r="U19" i="21"/>
  <c r="W29" i="21"/>
  <c r="T12" i="22"/>
  <c r="V16" i="19"/>
  <c r="V5" i="20"/>
  <c r="V27" i="20"/>
  <c r="V3" i="21"/>
  <c r="V16" i="21"/>
  <c r="U35" i="21"/>
  <c r="V28" i="21"/>
  <c r="W21" i="21"/>
  <c r="N55" i="19"/>
  <c r="H59" i="19" s="1"/>
  <c r="V30" i="20"/>
  <c r="U21" i="20"/>
  <c r="V6" i="21"/>
  <c r="V23" i="21"/>
  <c r="U21" i="18"/>
  <c r="N110" i="18"/>
  <c r="H119" i="18" s="1"/>
  <c r="V20" i="19"/>
  <c r="U9" i="20"/>
  <c r="V25" i="20"/>
  <c r="U33" i="20"/>
  <c r="V20" i="21"/>
  <c r="W32" i="21"/>
  <c r="U10" i="20"/>
  <c r="V20" i="20"/>
  <c r="U28" i="20"/>
  <c r="T18" i="21"/>
  <c r="U7" i="22"/>
  <c r="T6" i="18"/>
  <c r="N39" i="18"/>
  <c r="H58" i="18" s="1"/>
  <c r="V14" i="18"/>
  <c r="U36" i="18"/>
  <c r="N55" i="18"/>
  <c r="H59" i="18" s="1"/>
  <c r="U3" i="19"/>
  <c r="U7" i="19"/>
  <c r="U10" i="19"/>
  <c r="V14" i="19"/>
  <c r="U16" i="19"/>
  <c r="U18" i="19"/>
  <c r="U20" i="19"/>
  <c r="V33" i="19"/>
  <c r="V35" i="19"/>
  <c r="V37" i="19"/>
  <c r="N110" i="19"/>
  <c r="H119" i="19" s="1"/>
  <c r="U5" i="20"/>
  <c r="V8" i="20"/>
  <c r="T37" i="20"/>
  <c r="W13" i="20"/>
  <c r="V15" i="20"/>
  <c r="V17" i="20"/>
  <c r="V19" i="20"/>
  <c r="V21" i="20"/>
  <c r="U23" i="20"/>
  <c r="U25" i="20"/>
  <c r="U27" i="20"/>
  <c r="U29" i="20"/>
  <c r="W5" i="21"/>
  <c r="U11" i="21"/>
  <c r="U27" i="21"/>
  <c r="V32" i="21"/>
  <c r="U32" i="21"/>
  <c r="U3" i="22"/>
  <c r="V6" i="22"/>
  <c r="V10" i="22"/>
  <c r="W16" i="22"/>
  <c r="U29" i="22"/>
  <c r="U31" i="22"/>
  <c r="W35" i="22"/>
  <c r="T4" i="18"/>
  <c r="V21" i="18"/>
  <c r="V30" i="18"/>
  <c r="U4" i="19"/>
  <c r="U11" i="19"/>
  <c r="U13" i="19"/>
  <c r="V22" i="19"/>
  <c r="U24" i="19"/>
  <c r="U26" i="19"/>
  <c r="U28" i="19"/>
  <c r="U30" i="19"/>
  <c r="U2" i="20"/>
  <c r="U6" i="20"/>
  <c r="V9" i="20"/>
  <c r="U12" i="20"/>
  <c r="W29" i="20"/>
  <c r="V31" i="20"/>
  <c r="V33" i="20"/>
  <c r="V35" i="20"/>
  <c r="V37" i="20"/>
  <c r="U7" i="21"/>
  <c r="T37" i="21"/>
  <c r="U14" i="21"/>
  <c r="U22" i="21"/>
  <c r="V36" i="21"/>
  <c r="V7" i="22"/>
  <c r="U11" i="22"/>
  <c r="U13" i="22"/>
  <c r="U15" i="22"/>
  <c r="U19" i="22"/>
  <c r="W21" i="22"/>
  <c r="V23" i="22"/>
  <c r="U25" i="22"/>
  <c r="W27" i="22"/>
  <c r="W31" i="22"/>
  <c r="N55" i="22"/>
  <c r="H59" i="22" s="1"/>
  <c r="U6" i="18"/>
  <c r="U28" i="18"/>
  <c r="U37" i="18"/>
  <c r="V4" i="19"/>
  <c r="U8" i="19"/>
  <c r="V11" i="19"/>
  <c r="V13" i="19"/>
  <c r="U15" i="19"/>
  <c r="V24" i="19"/>
  <c r="V26" i="19"/>
  <c r="V28" i="19"/>
  <c r="V30" i="19"/>
  <c r="U32" i="19"/>
  <c r="U34" i="19"/>
  <c r="U36" i="19"/>
  <c r="V2" i="20"/>
  <c r="V6" i="20"/>
  <c r="W9" i="20"/>
  <c r="V12" i="20"/>
  <c r="U14" i="20"/>
  <c r="U16" i="20"/>
  <c r="U18" i="20"/>
  <c r="U20" i="20"/>
  <c r="N110" i="20"/>
  <c r="H168" i="20" s="1"/>
  <c r="N159" i="20"/>
  <c r="H169" i="20" s="1"/>
  <c r="V7" i="21"/>
  <c r="N39" i="21"/>
  <c r="H58" i="21" s="1"/>
  <c r="N55" i="21"/>
  <c r="H59" i="21" s="1"/>
  <c r="U4" i="22"/>
  <c r="W7" i="22"/>
  <c r="W11" i="22"/>
  <c r="W13" i="22"/>
  <c r="V15" i="22"/>
  <c r="U17" i="22"/>
  <c r="W19" i="22"/>
  <c r="W23" i="22"/>
  <c r="W25" i="22"/>
  <c r="U13" i="18"/>
  <c r="V37" i="18"/>
  <c r="U5" i="19"/>
  <c r="V8" i="19"/>
  <c r="T37" i="19"/>
  <c r="V15" i="19"/>
  <c r="U17" i="19"/>
  <c r="U19" i="19"/>
  <c r="U21" i="19"/>
  <c r="V32" i="19"/>
  <c r="V34" i="19"/>
  <c r="V36" i="19"/>
  <c r="T15" i="20"/>
  <c r="W32" i="20"/>
  <c r="T8" i="21"/>
  <c r="V33" i="21"/>
  <c r="V4" i="22"/>
  <c r="V8" i="22"/>
  <c r="T37" i="22"/>
  <c r="W15" i="22"/>
  <c r="W17" i="22"/>
  <c r="U30" i="22"/>
  <c r="U9" i="18"/>
  <c r="V13" i="18"/>
  <c r="V22" i="18"/>
  <c r="V31" i="18"/>
  <c r="V5" i="19"/>
  <c r="U9" i="19"/>
  <c r="N39" i="19"/>
  <c r="H58" i="19" s="1"/>
  <c r="V17" i="19"/>
  <c r="V19" i="19"/>
  <c r="V21" i="19"/>
  <c r="U23" i="19"/>
  <c r="V3" i="20"/>
  <c r="V7" i="20"/>
  <c r="V10" i="20"/>
  <c r="V22" i="20"/>
  <c r="V24" i="20"/>
  <c r="V26" i="20"/>
  <c r="V28" i="20"/>
  <c r="U30" i="20"/>
  <c r="U32" i="20"/>
  <c r="U34" i="20"/>
  <c r="U36" i="20"/>
  <c r="U3" i="21"/>
  <c r="U8" i="21"/>
  <c r="U15" i="21"/>
  <c r="U23" i="21"/>
  <c r="V31" i="21"/>
  <c r="W37" i="21"/>
  <c r="N159" i="21"/>
  <c r="H169" i="21" s="1"/>
  <c r="U5" i="22"/>
  <c r="T9" i="22"/>
  <c r="N39" i="22"/>
  <c r="H58" i="22" s="1"/>
  <c r="H60" i="22" s="1"/>
  <c r="H167" i="22" s="1"/>
  <c r="U22" i="22"/>
  <c r="V28" i="22"/>
  <c r="V30" i="22"/>
  <c r="V32" i="22"/>
  <c r="U37" i="22"/>
  <c r="V33" i="22"/>
  <c r="W34" i="22"/>
  <c r="V9" i="18"/>
  <c r="U20" i="18"/>
  <c r="U29" i="18"/>
  <c r="U2" i="19"/>
  <c r="U6" i="19"/>
  <c r="V9" i="19"/>
  <c r="U12" i="19"/>
  <c r="V23" i="19"/>
  <c r="U25" i="19"/>
  <c r="U27" i="19"/>
  <c r="U29" i="19"/>
  <c r="U31" i="19"/>
  <c r="T8" i="20"/>
  <c r="V2" i="22"/>
  <c r="W5" i="22"/>
  <c r="U9" i="22"/>
  <c r="U14" i="22"/>
  <c r="V20" i="22"/>
  <c r="V22" i="22"/>
  <c r="V24" i="22"/>
  <c r="V26" i="22"/>
  <c r="W32" i="22"/>
  <c r="W37" i="22"/>
  <c r="N110" i="22"/>
  <c r="H168" i="22" s="1"/>
  <c r="T37" i="18"/>
  <c r="V2" i="19"/>
  <c r="V6" i="19"/>
  <c r="V12" i="19"/>
  <c r="U14" i="19"/>
  <c r="V25" i="19"/>
  <c r="V27" i="19"/>
  <c r="V29" i="19"/>
  <c r="U33" i="19"/>
  <c r="U35" i="19"/>
  <c r="V4" i="20"/>
  <c r="U8" i="20"/>
  <c r="V11" i="20"/>
  <c r="U15" i="20"/>
  <c r="U17" i="20"/>
  <c r="U19" i="20"/>
  <c r="N55" i="20"/>
  <c r="H59" i="20" s="1"/>
  <c r="H60" i="20" s="1"/>
  <c r="H167" i="20" s="1"/>
  <c r="U4" i="21"/>
  <c r="V10" i="21"/>
  <c r="W13" i="21"/>
  <c r="T34" i="21"/>
  <c r="N110" i="21"/>
  <c r="H168" i="21" s="1"/>
  <c r="W2" i="22"/>
  <c r="T6" i="22"/>
  <c r="W9" i="22"/>
  <c r="V12" i="22"/>
  <c r="V14" i="22"/>
  <c r="V16" i="22"/>
  <c r="T6" i="19"/>
  <c r="T12" i="19"/>
  <c r="T9" i="19"/>
  <c r="T8" i="19"/>
  <c r="T12" i="18"/>
  <c r="T36" i="18"/>
  <c r="T7" i="18"/>
  <c r="T20" i="22"/>
  <c r="T28" i="22"/>
  <c r="T36" i="22"/>
  <c r="T3" i="22"/>
  <c r="W4" i="22"/>
  <c r="X4" i="22" s="1"/>
  <c r="U6" i="22"/>
  <c r="V9" i="22"/>
  <c r="T11" i="22"/>
  <c r="U12" i="22"/>
  <c r="X12" i="22" s="1"/>
  <c r="V13" i="22"/>
  <c r="W14" i="22"/>
  <c r="T19" i="22"/>
  <c r="U20" i="22"/>
  <c r="V21" i="22"/>
  <c r="W22" i="22"/>
  <c r="T27" i="22"/>
  <c r="U28" i="22"/>
  <c r="V29" i="22"/>
  <c r="W30" i="22"/>
  <c r="T35" i="22"/>
  <c r="U36" i="22"/>
  <c r="V37" i="22"/>
  <c r="X37" i="22" s="1"/>
  <c r="T8" i="22"/>
  <c r="T18" i="22"/>
  <c r="T26" i="22"/>
  <c r="T34" i="22"/>
  <c r="U35" i="22"/>
  <c r="V36" i="22"/>
  <c r="V3" i="22"/>
  <c r="T5" i="22"/>
  <c r="W6" i="22"/>
  <c r="U8" i="22"/>
  <c r="V11" i="22"/>
  <c r="W12" i="22"/>
  <c r="T17" i="22"/>
  <c r="U18" i="22"/>
  <c r="V19" i="22"/>
  <c r="W20" i="22"/>
  <c r="T25" i="22"/>
  <c r="U26" i="22"/>
  <c r="V27" i="22"/>
  <c r="W28" i="22"/>
  <c r="T33" i="22"/>
  <c r="U34" i="22"/>
  <c r="V35" i="22"/>
  <c r="W36" i="22"/>
  <c r="T10" i="22"/>
  <c r="T24" i="22"/>
  <c r="T32" i="22"/>
  <c r="X32" i="22" s="1"/>
  <c r="T2" i="22"/>
  <c r="T16" i="22"/>
  <c r="U2" i="22"/>
  <c r="V5" i="22"/>
  <c r="T7" i="22"/>
  <c r="W8" i="22"/>
  <c r="U10" i="22"/>
  <c r="T15" i="22"/>
  <c r="U16" i="22"/>
  <c r="V17" i="22"/>
  <c r="W18" i="22"/>
  <c r="T23" i="22"/>
  <c r="X23" i="22" s="1"/>
  <c r="U24" i="22"/>
  <c r="V25" i="22"/>
  <c r="W26" i="22"/>
  <c r="T31" i="22"/>
  <c r="X31" i="22" s="1"/>
  <c r="T14" i="22"/>
  <c r="T22" i="22"/>
  <c r="T30" i="22"/>
  <c r="T13" i="22"/>
  <c r="T21" i="22"/>
  <c r="T29" i="22"/>
  <c r="X29" i="22" s="1"/>
  <c r="W10" i="21"/>
  <c r="V4" i="21"/>
  <c r="T6" i="21"/>
  <c r="W7" i="21"/>
  <c r="U9" i="21"/>
  <c r="T12" i="21"/>
  <c r="U13" i="21"/>
  <c r="V14" i="21"/>
  <c r="W15" i="21"/>
  <c r="T20" i="21"/>
  <c r="U21" i="21"/>
  <c r="V22" i="21"/>
  <c r="W23" i="21"/>
  <c r="T28" i="21"/>
  <c r="U29" i="21"/>
  <c r="V30" i="21"/>
  <c r="W31" i="21"/>
  <c r="T36" i="21"/>
  <c r="U37" i="21"/>
  <c r="T4" i="21"/>
  <c r="W2" i="21"/>
  <c r="T3" i="21"/>
  <c r="W4" i="21"/>
  <c r="U6" i="21"/>
  <c r="V9" i="21"/>
  <c r="T11" i="21"/>
  <c r="U12" i="21"/>
  <c r="V13" i="21"/>
  <c r="W14" i="21"/>
  <c r="T19" i="21"/>
  <c r="U20" i="21"/>
  <c r="V21" i="21"/>
  <c r="W22" i="21"/>
  <c r="T27" i="21"/>
  <c r="U28" i="21"/>
  <c r="V29" i="21"/>
  <c r="W30" i="21"/>
  <c r="T35" i="21"/>
  <c r="U36" i="21"/>
  <c r="V37" i="21"/>
  <c r="T5" i="21"/>
  <c r="W6" i="21"/>
  <c r="W12" i="21"/>
  <c r="T17" i="21"/>
  <c r="U18" i="21"/>
  <c r="V19" i="21"/>
  <c r="W20" i="21"/>
  <c r="T25" i="21"/>
  <c r="U26" i="21"/>
  <c r="V27" i="21"/>
  <c r="W28" i="21"/>
  <c r="T33" i="21"/>
  <c r="U34" i="21"/>
  <c r="V35" i="21"/>
  <c r="W36" i="21"/>
  <c r="T2" i="21"/>
  <c r="W3" i="21"/>
  <c r="U5" i="21"/>
  <c r="V8" i="21"/>
  <c r="T10" i="21"/>
  <c r="W11" i="21"/>
  <c r="T16" i="21"/>
  <c r="U17" i="21"/>
  <c r="V18" i="21"/>
  <c r="W19" i="21"/>
  <c r="T24" i="21"/>
  <c r="U25" i="21"/>
  <c r="V26" i="21"/>
  <c r="W27" i="21"/>
  <c r="T32" i="21"/>
  <c r="U33" i="21"/>
  <c r="V34" i="21"/>
  <c r="W35" i="21"/>
  <c r="T26" i="21"/>
  <c r="U2" i="21"/>
  <c r="V5" i="21"/>
  <c r="T7" i="21"/>
  <c r="W8" i="21"/>
  <c r="U10" i="21"/>
  <c r="T15" i="21"/>
  <c r="U16" i="21"/>
  <c r="V17" i="21"/>
  <c r="W18" i="21"/>
  <c r="T23" i="21"/>
  <c r="U24" i="21"/>
  <c r="V25" i="21"/>
  <c r="W26" i="21"/>
  <c r="T31" i="21"/>
  <c r="W34" i="21"/>
  <c r="T14" i="21"/>
  <c r="W17" i="21"/>
  <c r="T22" i="21"/>
  <c r="W25" i="21"/>
  <c r="T30" i="21"/>
  <c r="W33" i="21"/>
  <c r="T9" i="21"/>
  <c r="T13" i="21"/>
  <c r="W16" i="21"/>
  <c r="T21" i="21"/>
  <c r="X21" i="21" s="1"/>
  <c r="W24" i="21"/>
  <c r="T29" i="21"/>
  <c r="T6" i="20"/>
  <c r="W7" i="20"/>
  <c r="T12" i="20"/>
  <c r="W15" i="20"/>
  <c r="T20" i="20"/>
  <c r="W23" i="20"/>
  <c r="T28" i="20"/>
  <c r="W31" i="20"/>
  <c r="T36" i="20"/>
  <c r="T3" i="20"/>
  <c r="W4" i="20"/>
  <c r="T11" i="20"/>
  <c r="W14" i="20"/>
  <c r="T19" i="20"/>
  <c r="W22" i="20"/>
  <c r="T27" i="20"/>
  <c r="W30" i="20"/>
  <c r="T35" i="20"/>
  <c r="T18" i="20"/>
  <c r="T5" i="20"/>
  <c r="W6" i="20"/>
  <c r="W12" i="20"/>
  <c r="T17" i="20"/>
  <c r="W20" i="20"/>
  <c r="T25" i="20"/>
  <c r="W28" i="20"/>
  <c r="T33" i="20"/>
  <c r="W36" i="20"/>
  <c r="T34" i="20"/>
  <c r="T2" i="20"/>
  <c r="W3" i="20"/>
  <c r="T10" i="20"/>
  <c r="W11" i="20"/>
  <c r="T16" i="20"/>
  <c r="W19" i="20"/>
  <c r="T24" i="20"/>
  <c r="W27" i="20"/>
  <c r="T32" i="20"/>
  <c r="X32" i="20" s="1"/>
  <c r="W35" i="20"/>
  <c r="T26" i="20"/>
  <c r="T7" i="20"/>
  <c r="W8" i="20"/>
  <c r="X8" i="20" s="1"/>
  <c r="W18" i="20"/>
  <c r="T23" i="20"/>
  <c r="W26" i="20"/>
  <c r="T31" i="20"/>
  <c r="W34" i="20"/>
  <c r="T4" i="20"/>
  <c r="X4" i="20" s="1"/>
  <c r="W5" i="20"/>
  <c r="T14" i="20"/>
  <c r="X14" i="20" s="1"/>
  <c r="W17" i="20"/>
  <c r="T22" i="20"/>
  <c r="X22" i="20" s="1"/>
  <c r="W25" i="20"/>
  <c r="T30" i="20"/>
  <c r="W33" i="20"/>
  <c r="W2" i="20"/>
  <c r="W10" i="20"/>
  <c r="T13" i="20"/>
  <c r="X13" i="20" s="1"/>
  <c r="W16" i="20"/>
  <c r="T21" i="20"/>
  <c r="W24" i="20"/>
  <c r="T29" i="20"/>
  <c r="X29" i="20" s="1"/>
  <c r="T36" i="19"/>
  <c r="T3" i="19"/>
  <c r="T11" i="19"/>
  <c r="T19" i="19"/>
  <c r="T27" i="19"/>
  <c r="T35" i="19"/>
  <c r="T20" i="19"/>
  <c r="T28" i="19"/>
  <c r="T18" i="19"/>
  <c r="T5" i="19"/>
  <c r="T17" i="19"/>
  <c r="T25" i="19"/>
  <c r="T33" i="19"/>
  <c r="T34" i="19"/>
  <c r="T2" i="19"/>
  <c r="T10" i="19"/>
  <c r="T16" i="19"/>
  <c r="T24" i="19"/>
  <c r="T32" i="19"/>
  <c r="W37" i="19"/>
  <c r="T7" i="19"/>
  <c r="T15" i="19"/>
  <c r="T23" i="19"/>
  <c r="T31" i="19"/>
  <c r="W31" i="19" s="1"/>
  <c r="T26" i="19"/>
  <c r="T4" i="19"/>
  <c r="T14" i="19"/>
  <c r="T22" i="19"/>
  <c r="T30" i="19"/>
  <c r="T13" i="19"/>
  <c r="W13" i="19" s="1"/>
  <c r="T21" i="19"/>
  <c r="W21" i="19" s="1"/>
  <c r="T29" i="19"/>
  <c r="T28" i="18"/>
  <c r="U3" i="18"/>
  <c r="V6" i="18"/>
  <c r="T8" i="18"/>
  <c r="U11" i="18"/>
  <c r="V12" i="18"/>
  <c r="T18" i="18"/>
  <c r="U19" i="18"/>
  <c r="V20" i="18"/>
  <c r="T26" i="18"/>
  <c r="U27" i="18"/>
  <c r="V28" i="18"/>
  <c r="T34" i="18"/>
  <c r="U35" i="18"/>
  <c r="V36" i="18"/>
  <c r="T3" i="18"/>
  <c r="V3" i="18"/>
  <c r="T5" i="18"/>
  <c r="U8" i="18"/>
  <c r="V11" i="18"/>
  <c r="T17" i="18"/>
  <c r="U18" i="18"/>
  <c r="V19" i="18"/>
  <c r="T25" i="18"/>
  <c r="U26" i="18"/>
  <c r="V27" i="18"/>
  <c r="T33" i="18"/>
  <c r="U34" i="18"/>
  <c r="V35" i="18"/>
  <c r="T11" i="18"/>
  <c r="T35" i="18"/>
  <c r="T2" i="18"/>
  <c r="U5" i="18"/>
  <c r="V8" i="18"/>
  <c r="T10" i="18"/>
  <c r="T16" i="18"/>
  <c r="U17" i="18"/>
  <c r="V18" i="18"/>
  <c r="T24" i="18"/>
  <c r="U25" i="18"/>
  <c r="V26" i="18"/>
  <c r="T32" i="18"/>
  <c r="U33" i="18"/>
  <c r="V34" i="18"/>
  <c r="V5" i="18"/>
  <c r="U10" i="18"/>
  <c r="T15" i="18"/>
  <c r="V17" i="18"/>
  <c r="T23" i="18"/>
  <c r="U24" i="18"/>
  <c r="V25" i="18"/>
  <c r="T31" i="18"/>
  <c r="U32" i="18"/>
  <c r="V33" i="18"/>
  <c r="U16" i="18"/>
  <c r="V2" i="18"/>
  <c r="U7" i="18"/>
  <c r="V10" i="18"/>
  <c r="T14" i="18"/>
  <c r="U15" i="18"/>
  <c r="V16" i="18"/>
  <c r="T22" i="18"/>
  <c r="U23" i="18"/>
  <c r="V24" i="18"/>
  <c r="T30" i="18"/>
  <c r="U31" i="18"/>
  <c r="V32" i="18"/>
  <c r="T20" i="18"/>
  <c r="T19" i="18"/>
  <c r="T27" i="18"/>
  <c r="U2" i="18"/>
  <c r="U4" i="18"/>
  <c r="V7" i="18"/>
  <c r="T9" i="18"/>
  <c r="T13" i="18"/>
  <c r="U14" i="18"/>
  <c r="V15" i="18"/>
  <c r="T21" i="18"/>
  <c r="U22" i="18"/>
  <c r="V23" i="18"/>
  <c r="T29" i="18"/>
  <c r="W15" i="19" l="1"/>
  <c r="O228" i="1" s="1"/>
  <c r="H60" i="19"/>
  <c r="H118" i="19" s="1"/>
  <c r="H120" i="19" s="1"/>
  <c r="N118" i="19" s="1"/>
  <c r="W4" i="19"/>
  <c r="W30" i="19"/>
  <c r="W26" i="19"/>
  <c r="W19" i="18"/>
  <c r="W20" i="18"/>
  <c r="W21" i="18"/>
  <c r="W37" i="18"/>
  <c r="H60" i="21"/>
  <c r="H167" i="21" s="1"/>
  <c r="H170" i="21" s="1"/>
  <c r="N167" i="21" s="1"/>
  <c r="W16" i="19"/>
  <c r="O229" i="1" s="1"/>
  <c r="H170" i="20"/>
  <c r="N167" i="20" s="1"/>
  <c r="X22" i="21"/>
  <c r="X33" i="22"/>
  <c r="W25" i="18"/>
  <c r="W28" i="18"/>
  <c r="W11" i="19"/>
  <c r="X9" i="22"/>
  <c r="X30" i="21"/>
  <c r="X32" i="21"/>
  <c r="X21" i="22"/>
  <c r="X6" i="22"/>
  <c r="X23" i="21"/>
  <c r="X30" i="22"/>
  <c r="X9" i="20"/>
  <c r="W22" i="19"/>
  <c r="W32" i="19"/>
  <c r="X30" i="20"/>
  <c r="X31" i="20"/>
  <c r="X19" i="20"/>
  <c r="X37" i="21"/>
  <c r="W9" i="19"/>
  <c r="X14" i="21"/>
  <c r="H170" i="22"/>
  <c r="N167" i="22" s="1"/>
  <c r="W14" i="19"/>
  <c r="O227" i="1" s="1"/>
  <c r="X21" i="20"/>
  <c r="X15" i="22"/>
  <c r="X9" i="21"/>
  <c r="X31" i="21"/>
  <c r="X15" i="21"/>
  <c r="X15" i="20"/>
  <c r="W9" i="18"/>
  <c r="O221" i="1" s="1"/>
  <c r="W4" i="18"/>
  <c r="W32" i="18"/>
  <c r="W16" i="18"/>
  <c r="X24" i="22"/>
  <c r="X18" i="22"/>
  <c r="X27" i="22"/>
  <c r="X11" i="22"/>
  <c r="W12" i="18"/>
  <c r="O224" i="1" s="1"/>
  <c r="W7" i="19"/>
  <c r="X7" i="20"/>
  <c r="X16" i="21"/>
  <c r="X3" i="21"/>
  <c r="X7" i="22"/>
  <c r="W7" i="18"/>
  <c r="W10" i="19"/>
  <c r="W35" i="19"/>
  <c r="W3" i="19"/>
  <c r="X34" i="21"/>
  <c r="X13" i="22"/>
  <c r="W17" i="19"/>
  <c r="O230" i="1" s="1"/>
  <c r="W36" i="19"/>
  <c r="X10" i="21"/>
  <c r="X33" i="21"/>
  <c r="X17" i="21"/>
  <c r="X4" i="21"/>
  <c r="X37" i="20"/>
  <c r="X2" i="20"/>
  <c r="X18" i="21"/>
  <c r="X8" i="21"/>
  <c r="X6" i="21"/>
  <c r="X22" i="22"/>
  <c r="X16" i="22"/>
  <c r="W6" i="18"/>
  <c r="W23" i="19"/>
  <c r="W6" i="19"/>
  <c r="X34" i="20"/>
  <c r="X20" i="20"/>
  <c r="H60" i="18"/>
  <c r="H118" i="18" s="1"/>
  <c r="W12" i="19"/>
  <c r="W8" i="19"/>
  <c r="W36" i="18"/>
  <c r="X35" i="22"/>
  <c r="X3" i="22"/>
  <c r="X36" i="22"/>
  <c r="X14" i="22"/>
  <c r="X2" i="22"/>
  <c r="X34" i="22"/>
  <c r="X28" i="22"/>
  <c r="X19" i="22"/>
  <c r="X17" i="22"/>
  <c r="X26" i="22"/>
  <c r="X20" i="22"/>
  <c r="X10" i="22"/>
  <c r="X25" i="22"/>
  <c r="X8" i="22"/>
  <c r="X5" i="22"/>
  <c r="X26" i="21"/>
  <c r="X24" i="21"/>
  <c r="X27" i="21"/>
  <c r="X11" i="21"/>
  <c r="X36" i="21"/>
  <c r="X20" i="21"/>
  <c r="X13" i="21"/>
  <c r="X5" i="21"/>
  <c r="X2" i="21"/>
  <c r="X25" i="21"/>
  <c r="X35" i="21"/>
  <c r="X19" i="21"/>
  <c r="X28" i="21"/>
  <c r="X12" i="21"/>
  <c r="X29" i="21"/>
  <c r="X7" i="21"/>
  <c r="X23" i="20"/>
  <c r="X24" i="20"/>
  <c r="X5" i="20"/>
  <c r="X11" i="20"/>
  <c r="X33" i="20"/>
  <c r="X18" i="20"/>
  <c r="X12" i="20"/>
  <c r="X16" i="20"/>
  <c r="X35" i="20"/>
  <c r="X3" i="20"/>
  <c r="X25" i="20"/>
  <c r="X36" i="20"/>
  <c r="X6" i="20"/>
  <c r="X26" i="20"/>
  <c r="X10" i="20"/>
  <c r="X27" i="20"/>
  <c r="X17" i="20"/>
  <c r="X28" i="20"/>
  <c r="W29" i="19"/>
  <c r="W25" i="19"/>
  <c r="W20" i="19"/>
  <c r="W2" i="19"/>
  <c r="W27" i="19"/>
  <c r="W28" i="19"/>
  <c r="W34" i="19"/>
  <c r="W24" i="19"/>
  <c r="W5" i="19"/>
  <c r="W19" i="19"/>
  <c r="O232" i="1" s="1"/>
  <c r="W33" i="19"/>
  <c r="W18" i="19"/>
  <c r="O231" i="1" s="1"/>
  <c r="W18" i="18"/>
  <c r="W27" i="18"/>
  <c r="W10" i="18"/>
  <c r="O222" i="1" s="1"/>
  <c r="W5" i="18"/>
  <c r="W15" i="18"/>
  <c r="W31" i="18"/>
  <c r="W24" i="18"/>
  <c r="W3" i="18"/>
  <c r="W26" i="18"/>
  <c r="W22" i="18"/>
  <c r="W33" i="18"/>
  <c r="W17" i="18"/>
  <c r="W8" i="18"/>
  <c r="O220" i="1" s="1"/>
  <c r="W34" i="18"/>
  <c r="W30" i="18"/>
  <c r="W11" i="18"/>
  <c r="O223" i="1" s="1"/>
  <c r="W13" i="18"/>
  <c r="O225" i="1" s="1"/>
  <c r="W2" i="18"/>
  <c r="W14" i="18"/>
  <c r="W29" i="18"/>
  <c r="W23" i="18"/>
  <c r="W35" i="18"/>
  <c r="N12" i="3"/>
  <c r="N13" i="3"/>
  <c r="N14" i="3"/>
  <c r="N15" i="3"/>
  <c r="N16" i="3"/>
  <c r="N17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70" i="3"/>
  <c r="M46" i="3"/>
  <c r="M47" i="3"/>
  <c r="M48" i="3"/>
  <c r="M49" i="3"/>
  <c r="M50" i="3"/>
  <c r="M51" i="3"/>
  <c r="M52" i="3"/>
  <c r="M53" i="3"/>
  <c r="M54" i="3"/>
  <c r="M45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12" i="3"/>
  <c r="H120" i="18" l="1"/>
  <c r="N118" i="18" s="1"/>
  <c r="T10" i="3"/>
  <c r="U33" i="3"/>
  <c r="U25" i="3"/>
  <c r="U17" i="3"/>
  <c r="U9" i="3"/>
  <c r="V21" i="3"/>
  <c r="V37" i="3"/>
  <c r="V18" i="3"/>
  <c r="V36" i="3"/>
  <c r="V14" i="3"/>
  <c r="V22" i="3"/>
  <c r="V34" i="3"/>
  <c r="V13" i="3"/>
  <c r="V30" i="3"/>
  <c r="V10" i="3"/>
  <c r="V29" i="3"/>
  <c r="V6" i="3"/>
  <c r="V26" i="3"/>
  <c r="V5" i="3"/>
  <c r="U30" i="3"/>
  <c r="U6" i="3"/>
  <c r="U37" i="3"/>
  <c r="U21" i="3"/>
  <c r="U5" i="3"/>
  <c r="U28" i="3"/>
  <c r="U12" i="3"/>
  <c r="U35" i="3"/>
  <c r="U19" i="3"/>
  <c r="U11" i="3"/>
  <c r="U3" i="3"/>
  <c r="U22" i="3"/>
  <c r="U14" i="3"/>
  <c r="U29" i="3"/>
  <c r="U13" i="3"/>
  <c r="U36" i="3"/>
  <c r="U20" i="3"/>
  <c r="U4" i="3"/>
  <c r="U34" i="3"/>
  <c r="U26" i="3"/>
  <c r="U18" i="3"/>
  <c r="U10" i="3"/>
  <c r="U32" i="3"/>
  <c r="U24" i="3"/>
  <c r="U16" i="3"/>
  <c r="U8" i="3"/>
  <c r="U31" i="3"/>
  <c r="U23" i="3"/>
  <c r="U15" i="3"/>
  <c r="V28" i="3"/>
  <c r="V20" i="3"/>
  <c r="V12" i="3"/>
  <c r="V4" i="3"/>
  <c r="V35" i="3"/>
  <c r="V19" i="3"/>
  <c r="V11" i="3"/>
  <c r="V3" i="3"/>
  <c r="V33" i="3"/>
  <c r="V25" i="3"/>
  <c r="V17" i="3"/>
  <c r="V9" i="3"/>
  <c r="V32" i="3"/>
  <c r="V24" i="3"/>
  <c r="V16" i="3"/>
  <c r="V8" i="3"/>
  <c r="V31" i="3"/>
  <c r="V23" i="3"/>
  <c r="V15" i="3"/>
  <c r="T3" i="3"/>
  <c r="T34" i="3"/>
  <c r="T26" i="3"/>
  <c r="T18" i="3"/>
  <c r="T33" i="3"/>
  <c r="T25" i="3"/>
  <c r="T17" i="3"/>
  <c r="T9" i="3"/>
  <c r="T2" i="3"/>
  <c r="T32" i="3"/>
  <c r="T24" i="3"/>
  <c r="T16" i="3"/>
  <c r="T31" i="3"/>
  <c r="T23" i="3"/>
  <c r="T15" i="3"/>
  <c r="T7" i="3"/>
  <c r="T30" i="3"/>
  <c r="T22" i="3"/>
  <c r="T14" i="3"/>
  <c r="T6" i="3"/>
  <c r="T37" i="3"/>
  <c r="T29" i="3"/>
  <c r="T21" i="3"/>
  <c r="T13" i="3"/>
  <c r="T5" i="3"/>
  <c r="T36" i="3"/>
  <c r="T28" i="3"/>
  <c r="T20" i="3"/>
  <c r="T12" i="3"/>
  <c r="T4" i="3"/>
  <c r="T35" i="3"/>
  <c r="T27" i="3"/>
  <c r="T19" i="3"/>
  <c r="T11" i="3"/>
  <c r="W6" i="3" l="1"/>
  <c r="O217" i="1" s="1"/>
  <c r="W26" i="3"/>
  <c r="W36" i="3"/>
  <c r="W37" i="3"/>
  <c r="W34" i="3"/>
  <c r="W10" i="3"/>
  <c r="W31" i="3"/>
  <c r="W28" i="3"/>
  <c r="W18" i="3"/>
  <c r="W5" i="3"/>
  <c r="O216" i="1" s="1"/>
  <c r="W20" i="3"/>
  <c r="W23" i="3"/>
  <c r="W4" i="3"/>
  <c r="O215" i="1" s="1"/>
  <c r="W15" i="3"/>
  <c r="W21" i="3"/>
  <c r="W13" i="3"/>
  <c r="W30" i="3"/>
  <c r="W35" i="3"/>
  <c r="W29" i="3"/>
  <c r="W12" i="3"/>
  <c r="W3" i="3"/>
  <c r="O214" i="1" s="1"/>
  <c r="W9" i="3"/>
  <c r="W24" i="3"/>
  <c r="W17" i="3"/>
  <c r="W14" i="3"/>
  <c r="W25" i="3"/>
  <c r="W33" i="3"/>
  <c r="W22" i="3"/>
  <c r="W32" i="3"/>
  <c r="W11" i="3"/>
  <c r="W19" i="3"/>
  <c r="W16" i="3"/>
  <c r="B163" i="1" l="1"/>
  <c r="B162" i="1"/>
  <c r="B122" i="1" l="1"/>
  <c r="B161" i="1" s="1"/>
  <c r="N38" i="3" l="1"/>
  <c r="E95" i="1"/>
  <c r="E93" i="1"/>
  <c r="E91" i="1"/>
  <c r="E277" i="1"/>
  <c r="E334" i="1" l="1"/>
  <c r="E333" i="1"/>
  <c r="I322" i="1"/>
  <c r="I321" i="1"/>
  <c r="E307" i="1"/>
  <c r="E306" i="1"/>
  <c r="E305" i="1"/>
  <c r="E304" i="1"/>
  <c r="A284" i="1"/>
  <c r="E281" i="1"/>
  <c r="E280" i="1"/>
  <c r="E279" i="1"/>
  <c r="E276" i="1"/>
  <c r="E97" i="1"/>
  <c r="E96" i="1"/>
  <c r="E293" i="1"/>
  <c r="A322" i="1" l="1"/>
  <c r="A321" i="1"/>
  <c r="E292" i="1"/>
  <c r="N109" i="3"/>
  <c r="N108" i="3"/>
  <c r="N107" i="3"/>
  <c r="N106" i="3"/>
  <c r="N105" i="3"/>
  <c r="N104" i="3"/>
  <c r="N103" i="3"/>
  <c r="N102" i="3"/>
  <c r="N101" i="3"/>
  <c r="N100" i="3"/>
  <c r="N131" i="3"/>
  <c r="H243" i="1" s="1"/>
  <c r="N127" i="3"/>
  <c r="H241" i="1" s="1"/>
  <c r="N99" i="3" l="1"/>
  <c r="N98" i="3"/>
  <c r="N97" i="3"/>
  <c r="N96" i="3"/>
  <c r="N95" i="3"/>
  <c r="N94" i="3"/>
  <c r="N93" i="3"/>
  <c r="N92" i="3"/>
  <c r="N91" i="3"/>
  <c r="N90" i="3"/>
  <c r="N54" i="3"/>
  <c r="N53" i="3"/>
  <c r="N52" i="3"/>
  <c r="N51" i="3"/>
  <c r="N50" i="3"/>
  <c r="N18" i="3"/>
  <c r="T8" i="3" s="1"/>
  <c r="W8" i="3" s="1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89" i="3" l="1"/>
  <c r="N88" i="3"/>
  <c r="N87" i="3"/>
  <c r="N86" i="3"/>
  <c r="N85" i="3"/>
  <c r="N84" i="3"/>
  <c r="N83" i="3"/>
  <c r="N82" i="3"/>
  <c r="N81" i="3"/>
  <c r="N80" i="3"/>
  <c r="N79" i="3"/>
  <c r="N78" i="3"/>
  <c r="N77" i="3"/>
  <c r="V27" i="3" s="1"/>
  <c r="N76" i="3"/>
  <c r="N75" i="3"/>
  <c r="N74" i="3"/>
  <c r="N73" i="3"/>
  <c r="N72" i="3"/>
  <c r="N71" i="3"/>
  <c r="N70" i="3"/>
  <c r="N49" i="3"/>
  <c r="N48" i="3"/>
  <c r="N47" i="3"/>
  <c r="N46" i="3"/>
  <c r="N45" i="3"/>
  <c r="U2" i="3" s="1"/>
  <c r="N39" i="3"/>
  <c r="H58" i="3" s="1"/>
  <c r="V7" i="3" l="1"/>
  <c r="V2" i="3"/>
  <c r="U27" i="3"/>
  <c r="W27" i="3" s="1"/>
  <c r="U7" i="3"/>
  <c r="N110" i="3"/>
  <c r="H120" i="3" s="1"/>
  <c r="O235" i="1" s="1"/>
  <c r="N55" i="3"/>
  <c r="H59" i="3" s="1"/>
  <c r="H60" i="3" s="1"/>
  <c r="H119" i="3" s="1"/>
  <c r="H121" i="3" s="1"/>
  <c r="W2" i="3" l="1"/>
  <c r="W7" i="3"/>
  <c r="O218" i="1" s="1"/>
  <c r="O213" i="1" l="1"/>
  <c r="H237" i="1" s="1"/>
  <c r="N119" i="3"/>
  <c r="L274" i="1"/>
  <c r="P235" i="1" l="1"/>
  <c r="H235" i="1" s="1"/>
</calcChain>
</file>

<file path=xl/sharedStrings.xml><?xml version="1.0" encoding="utf-8"?>
<sst xmlns="http://schemas.openxmlformats.org/spreadsheetml/2006/main" count="618" uniqueCount="242">
  <si>
    <t>2.- ANTECEDENTES DE LA ENTIDAD POSTULANTE</t>
  </si>
  <si>
    <t>RESUMEN DE PRESUPUESTO POR ITEM</t>
  </si>
  <si>
    <t>ITEM</t>
  </si>
  <si>
    <t>PERSONAL</t>
  </si>
  <si>
    <t>RESULTADOS ESPERADOS</t>
  </si>
  <si>
    <t>OPERACIÓN</t>
  </si>
  <si>
    <t>REGIÓN DE ATACAMA</t>
  </si>
  <si>
    <t>Pagina 4</t>
  </si>
  <si>
    <t>IMPACTO (SELECCIONAR CON UNA "X" LA CELDA CORRECTA)</t>
  </si>
  <si>
    <t>LOCAL</t>
  </si>
  <si>
    <t>REGIONAL</t>
  </si>
  <si>
    <t>NACIONAL</t>
  </si>
  <si>
    <t>PROVINCIAL</t>
  </si>
  <si>
    <t>ENTIDAD POSTULANTE</t>
  </si>
  <si>
    <t>DEPORTIVA</t>
  </si>
  <si>
    <t>COMUNA</t>
  </si>
  <si>
    <t>DIRECCIÓN</t>
  </si>
  <si>
    <t>CELULAR</t>
  </si>
  <si>
    <t>CORREO ELECTRONICO</t>
  </si>
  <si>
    <t>FIJO</t>
  </si>
  <si>
    <t>TIMBRE OFICINA DE PARTES</t>
  </si>
  <si>
    <t>RUT</t>
  </si>
  <si>
    <t>NOMBRE INSTITUCIÓN</t>
  </si>
  <si>
    <t>LUNES</t>
  </si>
  <si>
    <t>MARTES</t>
  </si>
  <si>
    <t>MIÉRCOLES</t>
  </si>
  <si>
    <t>JUEVES</t>
  </si>
  <si>
    <t>VIERNES</t>
  </si>
  <si>
    <t>SÁBADO</t>
  </si>
  <si>
    <t>DOMINGO</t>
  </si>
  <si>
    <t>LUGAR DE EJECUCIÓN</t>
  </si>
  <si>
    <t>RESPONSABLE ACTIVIDAD</t>
  </si>
  <si>
    <t>MES 1</t>
  </si>
  <si>
    <t>MES 2</t>
  </si>
  <si>
    <t>ACTIVIDAD N°</t>
  </si>
  <si>
    <t>TIPO DE ACTIVIDADES</t>
  </si>
  <si>
    <t>Representante Legal</t>
  </si>
  <si>
    <t>CIUDAD</t>
  </si>
  <si>
    <t>FECHA</t>
  </si>
  <si>
    <t>NOMBRE REPRESENTANTE LEGAL</t>
  </si>
  <si>
    <t>COMO REPRESENTANTE LEGAL DE LA ENTIDAD POSTULANTE DENOMINADA</t>
  </si>
  <si>
    <t>DOMICILIO</t>
  </si>
  <si>
    <t>DECLARACIÓN JURADA SIMPLE DE INHABILIDAD INSTITUCIONAL</t>
  </si>
  <si>
    <t>1.-</t>
  </si>
  <si>
    <t>2.-</t>
  </si>
  <si>
    <t>3.-</t>
  </si>
  <si>
    <t>4.-</t>
  </si>
  <si>
    <t>CANTIDAD</t>
  </si>
  <si>
    <t>Página 1</t>
  </si>
  <si>
    <t>Página 2</t>
  </si>
  <si>
    <t>ANEXO Nº 1</t>
  </si>
  <si>
    <t>ANEXO N°2</t>
  </si>
  <si>
    <t>NOMBRE DEL PROGRAMA</t>
  </si>
  <si>
    <t>3.- ANTECEDENTES DEL PROGRAMA</t>
  </si>
  <si>
    <t xml:space="preserve">3.1.- DIAGNOSTICO </t>
  </si>
  <si>
    <t>4.- DESCRIPCIÓN DE LA POBLACIÓN A INTERVENIR</t>
  </si>
  <si>
    <t>4.3.- DETERMINACIÓN DE LA BRECHA A RESOLVER DE LA POBLACIÓN OBJETIVO</t>
  </si>
  <si>
    <t>5.- ALTERNATIVA DE SOLUCIÓN</t>
  </si>
  <si>
    <t xml:space="preserve">5.2.- DESCRIPCIÓN DEL PROGRAMA </t>
  </si>
  <si>
    <t>3.4.- CANTIDAD DE BENEFICIARIOS</t>
  </si>
  <si>
    <t>Página 3</t>
  </si>
  <si>
    <t>Página 4</t>
  </si>
  <si>
    <t>QUE EL PROGRAMA PRESENTADO NO HA SIDO FINANCIADO NI POSTULADO A OTRA FUENTE DE FINANCIAMIENTO PARALELAMENTE.</t>
  </si>
  <si>
    <t xml:space="preserve">QUE EL REPRESENTANTE LEGAL MANIFIESTA CONOCER Y SE HACEN RESPONSABLES DE LA CORRECTA EJECUCIÓN DEL PROYECTO </t>
  </si>
  <si>
    <t>Responsable de la Ejecución</t>
  </si>
  <si>
    <t>ANEXO Nº 3</t>
  </si>
  <si>
    <t>ANEXO N°4</t>
  </si>
  <si>
    <t>ANEXO Nº 5</t>
  </si>
  <si>
    <t>CARTA GANTT DE EJECUCIÓN DEL PROGRAMA</t>
  </si>
  <si>
    <t>DURACIÓN DEL PROGRAMA EN MESES</t>
  </si>
  <si>
    <t>GASTOS DE INVERSIÓN</t>
  </si>
  <si>
    <t>GASTO PERSONAL</t>
  </si>
  <si>
    <t>MONTO SOLICITADO COMPONENTE 1</t>
  </si>
  <si>
    <t>COSTO TOTAL DEL COMPONENTE 1</t>
  </si>
  <si>
    <t>TOTAL</t>
  </si>
  <si>
    <t>CANTIDAD DE BENEFICIARIOS DIRECTOS</t>
  </si>
  <si>
    <t>CANTIDAD DE BENEFICIARIOS INDIRECTOS</t>
  </si>
  <si>
    <t>DESCRIPCIÓN DE BENEFICIARIOS/AS DIRECTOS E INDIRECTOS</t>
  </si>
  <si>
    <t>DECLARO, POR MEDIO DEL PRESENTE INSTRUMENTO, JURAR Y PROMETER DECIR VERDAD RESPECTO A QUE LA ORGANIZACIÓN QUE REPRESENTO, NO HA CELEBRADO, NI CELEBRARÁ NINGÚN TIPO DE ACTO O CONTRATO A TÍTULO ONEROSO CON CÓNYUGE, HIJOS, ADOPTADOS O PARIENTES DEL HASTA TERCER GRADO DE CONSANGUINIDAD (POR EJEMPLO, BISABUELOS, ABUELOS, PADRES, TÍOS Y PRIMOS) Y EN SEGUNDO GRADO DE AFINIDAD CON LA DIRECTIVA DE LA POSTULANTE (POR EJEMPLO: FAMILIARES DE LA CÓNYUGE DE UN MIEMBRO DEL DIRECTORIO) QUE TENGAN COMO PROPÓSITO EL DESARROLLO DEL PROGRAMA DENOMINADO:</t>
  </si>
  <si>
    <t>RUT MUNICIPIO</t>
  </si>
  <si>
    <t>7.- PRESUPUESTO DETALLADO POR ÍTEM</t>
  </si>
  <si>
    <t>8.- IMPACTO DEL PROYECTO</t>
  </si>
  <si>
    <t>MONTO SOLICITADO COMPONENTE 4</t>
  </si>
  <si>
    <t>COSTO TOTAL DEL COMPONENTE 4</t>
  </si>
  <si>
    <t>MONTO SOLICITADO COMPONENTE 3</t>
  </si>
  <si>
    <t>MONTO SOLICITADO COMPONENTE 2</t>
  </si>
  <si>
    <t>COSTO TOTAL DEL COMPONENTE 2</t>
  </si>
  <si>
    <t>COSTO TOTAL DEL COMPONENTE 3</t>
  </si>
  <si>
    <t>COSTO TOTAL DEL PROGRAMA</t>
  </si>
  <si>
    <t>ESTADO DE LA INVERSIÓN</t>
  </si>
  <si>
    <t xml:space="preserve">SRES. </t>
  </si>
  <si>
    <t>GOBIERNO REGIONAL DE ATACAMA</t>
  </si>
  <si>
    <t>PRESENTE</t>
  </si>
  <si>
    <t>CORREO ELECTRÓNICO</t>
  </si>
  <si>
    <t>TELÉFONOS DE CONTACTO</t>
  </si>
  <si>
    <t>ESTE ANEXO SE DEBE PEGAR EN LA PARTE EXTERNA DEL SOBRE QUE CONTIENE EL PROGRAMA A POSTULAR,
QUE INCLUYE TODA LA DOCUMENTACIÓN SOLICITADA</t>
  </si>
  <si>
    <t>2.1.- IDENTIFICACIÓN DEL REPRESENTANTE LEGAL</t>
  </si>
  <si>
    <t>1.- IDENTIFICACIÓN DEL PROGRAMA</t>
  </si>
  <si>
    <t>NOMBRE</t>
  </si>
  <si>
    <t>TELÉFONO FIJO</t>
  </si>
  <si>
    <t>TELEFONO MÓVIL</t>
  </si>
  <si>
    <t>2.2.- IDENTIFICACIÓN DEL RESPONSABLE DEL PROGRAMA</t>
  </si>
  <si>
    <t>CARGO</t>
  </si>
  <si>
    <t>DEPARTAMENTO, DIRECCIÓN O ÁREA</t>
  </si>
  <si>
    <t>2.3.- ANTECEDENTES OBLIGATORIOS PARA POSTULAR</t>
  </si>
  <si>
    <t>2.4.- LÍNEAS DE POSTULACIÓN</t>
  </si>
  <si>
    <t>COMP. 1</t>
  </si>
  <si>
    <t>COMP. 2</t>
  </si>
  <si>
    <t>COMP. 3</t>
  </si>
  <si>
    <t>DECLARACIÓN JURADA SIMPLE DE PROBIDAD Y CONFLICTO DE INTERÉS LEY 19.653</t>
  </si>
  <si>
    <t>INCORPORAR UN BREVE DIAGNÓSTICO DE LA SITUACIÓN ACTUAL QUE SE QUIERE INTERVENIR</t>
  </si>
  <si>
    <t>IDENTIFICACIÓN DE CAUSAS</t>
  </si>
  <si>
    <t>IDENTIFICACIÓN DE EFECTOS</t>
  </si>
  <si>
    <t>3.2.- OBJETIVOS DEL PROGRAMA (FIN, PROPÓSITO, COMPONENTES, ACTIVIDADES)</t>
  </si>
  <si>
    <t>FIN (DESCRIPCIÓN DEL OBJETIVO DE LARGO PLAZO QUE SE PLANTEA EN EL PROGRAMA - PROBLEMAS A SOLUCIONAR)</t>
  </si>
  <si>
    <t>PROPÓSITO (EXPRESIÓN OPERACIONAL DEL OBJETIVO, REPRESENTA EL APORTE QUE SE REALIZA A LA SOLUCIÓN DEL PROBLEMA)</t>
  </si>
  <si>
    <t>COMPONENTES (OBJETIVOS ESPECÍFICOS)</t>
  </si>
  <si>
    <t>INDICADOR</t>
  </si>
  <si>
    <t>MEDIOS DE VERIFICACIÓN</t>
  </si>
  <si>
    <t>PRESUPUESTO</t>
  </si>
  <si>
    <t>PLAZOS/ N° DE MESES</t>
  </si>
  <si>
    <t xml:space="preserve">CANTIDAD DE BENEFICIARIOS INDIRECTOS </t>
  </si>
  <si>
    <t>INVERSIÓN</t>
  </si>
  <si>
    <t>TOTAL ÍTEM DE OPERACIÓN</t>
  </si>
  <si>
    <t xml:space="preserve">GASTOS DE DIFUSIÓN  </t>
  </si>
  <si>
    <t xml:space="preserve">MATERIALES Y/O SERVICIOS </t>
  </si>
  <si>
    <t>PRECIO UNITARIO</t>
  </si>
  <si>
    <t>DETALLE</t>
  </si>
  <si>
    <t>SUB-ÍTEM OPERACIÓN</t>
  </si>
  <si>
    <t>SUB-ÍTEM DIFUSIÓN</t>
  </si>
  <si>
    <t>BIENES INDISPENSABLES Y PERTINENTES PARA DESARROLLAR LAS ACTIVIDADES DEL PROGRAMA</t>
  </si>
  <si>
    <t>FUNCIÓN DE DESARROLLAR</t>
  </si>
  <si>
    <t>TOTAL
(B × C) × A = TOTAL</t>
  </si>
  <si>
    <t>CANTIDAD ( A )</t>
  </si>
  <si>
    <t>DAMAS</t>
  </si>
  <si>
    <t>VARONES</t>
  </si>
  <si>
    <t>(DIRIGIDO A MUNICIPALIDADES)</t>
  </si>
  <si>
    <t>operación</t>
  </si>
  <si>
    <t>difusion</t>
  </si>
  <si>
    <t>inversión</t>
  </si>
  <si>
    <t>personal</t>
  </si>
  <si>
    <t>MONTO SOLICITADO COMPONENTE 6</t>
  </si>
  <si>
    <t>MONTO SOLICITADO COMPONENTE 5</t>
  </si>
  <si>
    <t>COSTO TOTAL DEL COMPONENTE 5</t>
  </si>
  <si>
    <t>COSTO TOTAL DEL COMPONENTE 6</t>
  </si>
  <si>
    <t>ACTIVIDADES (NOMBRE DE FANTASIA DE CADA ACTIVIDAD PROPUESTA)</t>
  </si>
  <si>
    <t>COMPONENTES (LINEAS DE SUBVENCIÓN)</t>
  </si>
  <si>
    <t>RR.HH.
(TARIFARIO)</t>
  </si>
  <si>
    <t>PRO. UNI. C/MAG./DOC.</t>
  </si>
  <si>
    <t>PRO. UNI. S/MAG./DOC.</t>
  </si>
  <si>
    <t>TÉC./ESP. 5 AÑOS</t>
  </si>
  <si>
    <t>MONITOR</t>
  </si>
  <si>
    <t>HONORARIOS
($) ( B )</t>
  </si>
  <si>
    <t>PERSONA HORAS O SERVICIO GLOBAL
( C )</t>
  </si>
  <si>
    <t>ACTIVIDAD</t>
  </si>
  <si>
    <t>META</t>
  </si>
  <si>
    <t>TOTAL
POB. AFEC.</t>
  </si>
  <si>
    <t>TOTAL
BENF. DIR.</t>
  </si>
  <si>
    <t>FOTOGRAFIAS</t>
  </si>
  <si>
    <t>L/ASIS; FOTOGRAFIAS</t>
  </si>
  <si>
    <t>LIST. ASISTENCIA</t>
  </si>
  <si>
    <t>VIDEOS O LIBROS</t>
  </si>
  <si>
    <t>L/ASIS; VIDEOS O LIBROS</t>
  </si>
  <si>
    <t>TODAS LAS ANTERIORES</t>
  </si>
  <si>
    <t>OTRAS.</t>
  </si>
  <si>
    <t>NOMBRE DEL
RESPONSABLE</t>
  </si>
  <si>
    <t>6.- LÍNEA DE POSTULACIÓN (COMPONENTE 1)</t>
  </si>
  <si>
    <t>6.- LÍNEA DE POSTULACIÓN (COMPONENTE 2)</t>
  </si>
  <si>
    <t>6.- LÍNEA DE POSTULACIÓN (COMPONENTE 3)</t>
  </si>
  <si>
    <t>6.- LÍNEA DE POSTULACIÓN (COMPONENTE 4)</t>
  </si>
  <si>
    <t>6.- LÍNEA DE POSTULACIÓN (COMPONENTE 5)</t>
  </si>
  <si>
    <t>6.- LÍNEA DE POSTULACIÓN (COMPONENTE 6)</t>
  </si>
  <si>
    <t>FORMATOS Y ANEXOS ETAPA DE POSTULACIÓN</t>
  </si>
  <si>
    <t xml:space="preserve">BREVE DESCRIPCIÓN </t>
  </si>
  <si>
    <r>
      <t xml:space="preserve"> </t>
    </r>
    <r>
      <rPr>
        <sz val="18"/>
        <color theme="1"/>
        <rFont val="Calibri"/>
        <family val="2"/>
        <scheme val="minor"/>
      </rPr>
      <t xml:space="preserve"> </t>
    </r>
  </si>
  <si>
    <t>CARATULA DE PRESENTACIÓN</t>
  </si>
  <si>
    <t>ANEXO N° 1</t>
  </si>
  <si>
    <t>ANEXO N° 2</t>
  </si>
  <si>
    <t>CERTIFICADO DE INSCRIPCIÓN EN REGISTRO INSTITUCIONAL DEL GOBIERNO REGIONAL DE ATACAMA</t>
  </si>
  <si>
    <t>ANEXO N° 3</t>
  </si>
  <si>
    <t>ANEXO N° 4</t>
  </si>
  <si>
    <t>A LO MENOS UNA COTIZACIÓN DE COMPRAS SUPERIORES A 3 UTM EN BIENES O SERVICIOS</t>
  </si>
  <si>
    <t>ANEXO N° 5</t>
  </si>
  <si>
    <t>COORDINADOR</t>
  </si>
  <si>
    <t>OTRO</t>
  </si>
  <si>
    <t>PROGRAMA DEPORTIVO</t>
  </si>
  <si>
    <t>PROGRAMA CULTURAL</t>
  </si>
  <si>
    <t>PROGRAMA DE SEGURIDAD CIUDADANA</t>
  </si>
  <si>
    <t>PROGRAMA SOCIAL, PREVENCIÓN Y MEDIO AMBIENTE</t>
  </si>
  <si>
    <t>ILUSTRE MUNICIPALIDAD DE COPIAPO</t>
  </si>
  <si>
    <t>ILUSTRE MUNICIPALIDAD DE CALDERA</t>
  </si>
  <si>
    <t>ILUSTRE MUNICIPALIDAD DE TIERRA AMARILLA</t>
  </si>
  <si>
    <t>ILUSTRE MUNICIPALIDAD DE VALLENAR</t>
  </si>
  <si>
    <t>ILUSTRE MUNICIPALIDAD DE HUASCO</t>
  </si>
  <si>
    <t>ILUSTRE MUNICIPALIDAD DE FREIRINA</t>
  </si>
  <si>
    <t>ILUSTRE MUNICIPALIDAD DE ALTO DEL CARMEN</t>
  </si>
  <si>
    <t>ILUSTRE MUNICIPALIDAD DE CHAÑARAL</t>
  </si>
  <si>
    <t>ILUSTRE MUNICIPALIDAD DE DIEGO DE ALMAGRO</t>
  </si>
  <si>
    <t>69.030.100-8</t>
  </si>
  <si>
    <t>69.250.500-K</t>
  </si>
  <si>
    <t>69.030.300-0</t>
  </si>
  <si>
    <t>69.030.200-4</t>
  </si>
  <si>
    <t>69.030.400-7</t>
  </si>
  <si>
    <t>69.251.900-0</t>
  </si>
  <si>
    <t>69.030.600-K</t>
  </si>
  <si>
    <t>69.030.700-6</t>
  </si>
  <si>
    <t>69.030.500-3</t>
  </si>
  <si>
    <t>CHAÑARAL</t>
  </si>
  <si>
    <t>DIEGO DE ALMAGRO</t>
  </si>
  <si>
    <t>CALDERA</t>
  </si>
  <si>
    <t>COPIAPÓ</t>
  </si>
  <si>
    <t>TIERRA AMARILLA</t>
  </si>
  <si>
    <t>ALTO DEL CARMEN</t>
  </si>
  <si>
    <t>FREIRINA</t>
  </si>
  <si>
    <t>HUASCO</t>
  </si>
  <si>
    <t>VALLENAR</t>
  </si>
  <si>
    <t>3.3.- MARCO LÓGICO (INCORPORAR INDICADORES, M. DE VERIFICACIÓN Y SUPUESTOS A LOS OBJETIVOS PLANTEADOS)</t>
  </si>
  <si>
    <t>QUE EL PROGRAMA Y LA INSTITUCIÓN POSTULANTE NO ESTÁ AFECTO A LAS PROHIBICIONES E INHABILIDADES INDICADAS EN LAS BASES GENERALES.</t>
  </si>
  <si>
    <r>
      <rPr>
        <b/>
        <sz val="12"/>
        <rFont val="Calibri"/>
        <family val="2"/>
        <scheme val="minor"/>
      </rPr>
      <t>GASTO DE OPERACIÓN:</t>
    </r>
    <r>
      <rPr>
        <sz val="12"/>
        <rFont val="Calibri"/>
        <family val="2"/>
        <scheme val="minor"/>
      </rPr>
      <t xml:space="preserve"> CORRESPONDE A GASTOS PARA LA PRODUCCIÓN Y DIFUSIÓN DE LAS ACTIVIDADES DEL PROGRAMA</t>
    </r>
  </si>
  <si>
    <r>
      <rPr>
        <b/>
        <sz val="12"/>
        <rFont val="Calibri"/>
        <family val="2"/>
        <scheme val="minor"/>
      </rPr>
      <t xml:space="preserve">DIFUSIÓN: </t>
    </r>
    <r>
      <rPr>
        <sz val="12"/>
        <rFont val="Calibri"/>
        <family val="2"/>
        <scheme val="minor"/>
      </rPr>
      <t>GASTOS NECESARIOS PARA DIFUNDIR LAS ACTIVIDADES DEL PROYECTO 4.1 LETRA A</t>
    </r>
  </si>
  <si>
    <r>
      <rPr>
        <b/>
        <sz val="12"/>
        <rFont val="Calibri"/>
        <family val="2"/>
        <scheme val="minor"/>
      </rPr>
      <t>INVERSIÓN:</t>
    </r>
    <r>
      <rPr>
        <sz val="12"/>
        <rFont val="Calibri"/>
        <family val="2"/>
        <scheme val="minor"/>
      </rPr>
      <t xml:space="preserve"> MÁXIMO 30% DEL COSTO DEL PROYECTO</t>
    </r>
  </si>
  <si>
    <r>
      <rPr>
        <b/>
        <sz val="12"/>
        <rFont val="Calibri"/>
        <family val="2"/>
        <scheme val="minor"/>
      </rPr>
      <t>PERSONAL:</t>
    </r>
    <r>
      <rPr>
        <sz val="12"/>
        <rFont val="Calibri"/>
        <family val="2"/>
        <scheme val="minor"/>
      </rPr>
      <t xml:space="preserve"> CORRESPONDE A GASTOS POR CONTRATACIÓN DE PROFESIONALES NECESARIOS PARA EJECUTAR LAS ACTIVIDADES DEL PROGRAMA.</t>
    </r>
  </si>
  <si>
    <t>DESGLOSAR EL PRESUPUESTO EN LOS ÍTEMS DE OPERACIÓN, DIFUSIÓN, INVERSIÓN Y PERSONAL, SEGÚN LO SEÑALADO EN LA
RESOLUCIÓN N°30 DE LA CONTRALORÍA GENERAL DE LA REPÚBLICA Y LO INDICADO EN EL INSTRUCTIVO DEL FONDO.</t>
  </si>
  <si>
    <t>El programa tiene por objetivo masificar las actividades físicas y deportivas que contribuyan a posicionar los valores y beneficios de la práctica del deporte y permitan fortalecer el nivel formativo de los niños y jóvenes así como mejorar el nivel competitivo de quienes practican actividad física potenciando el conocimiento técnico de entrenadores, monitores y jueces e incorporando a la mujer  y adultos mayores en la práctica deportiva permanente, y fortalecer actividades relacionadas con la promoción de la alimentación saludable, la vida activa y al aire libre y el disfrutar en familia.</t>
  </si>
  <si>
    <t>El programa tiene por objetivo contribuir a la valoración del Patrimonio Regional y al desarrollo artístico y creativo del arte y la cultura en la Región de Atacama.</t>
  </si>
  <si>
    <t>Con el fin de garantizar el desarrollo social, económico y cultural equitativo para la comunidad de la región, y considerando sus atribuciones, el Gobierno Regional de Atacama ha resuelto subvencionar programas sociales que efectúen Municipalidades, considerando las áreas de Cultura, Deportes, Seguridad Ciudadana y de carácter Social y Prevención y Medio Ambiente, financiados con recursos provenientes del presupuesto del Fondo Nacional de Desarrollo Regional.</t>
  </si>
  <si>
    <t>Republica de Chile</t>
  </si>
  <si>
    <t xml:space="preserve">División de Desarrollo Social y Humano </t>
  </si>
  <si>
    <t xml:space="preserve">Gobierno Regional del Atacama </t>
  </si>
  <si>
    <t>4.2.- DETERMINACIÓN DE LA POBLACIÓN OBJETIVO ( Es la población que se pretende efectivamente atender a través del proyecto)</t>
  </si>
  <si>
    <t>4.1.- DESCRIPCIÓN SOCIOECONÓMICA Y SOCIOCULTURAL DE LA POBLACIÓN AFECTADA ( Corresponde al subconjunto de la población carenciada o en riesgo que se puede incluir en la intervención. En términos generales, se la define por la pertenencia a un grupo etario, una localización geográfica y una carencia específica. Se la conoce también como población beneficiaria potencial.</t>
  </si>
  <si>
    <t>5.1.- OPTIMIZACIÓN SITUACIÓN ACTUAL ( La optimización de la situación base consiste en identificar medidas de bajo costo que puedan mejorar la situación actual, eliminando parcial o totalmente el problema.</t>
  </si>
  <si>
    <t>IDENTIFICACIÓN DEL PROBLEMA ( Identificar un problema consiste en darse cuenta de que existe y que podemos darle una solución. Podemos detectar nosotros el problema (percatándonos de situaciones que podríamos mejorar), o puede ser el resultado de una propuesta)</t>
  </si>
  <si>
    <t>MES 3</t>
  </si>
  <si>
    <t>CONCURSO GLOSA 07, LEY N° 21.722</t>
  </si>
  <si>
    <t>FNDR AÑO 2025</t>
  </si>
  <si>
    <t>ADJUNTO REMITO A UD., FORMULARIO DE POSTULACIÓN Y ANTECEDENTES RELACIONADOS CON EL “CONCURSO FNDR GLOSA 07, LEY N° 21.722 AÑO 2025” DEL GOBIERNO REGIONAL DE ATACAMA, EN CONFORMIDAD A LO SEÑALADO EN LAS RESPECTIVAS BASES AÑO 2025 DEFINIDO PARA EL CORRESPONDIENTE CONCURSO PÚBLICO. ESTA INICIATIVA SE IDENTIFICA CONFORME A LOS ANTECEDENTES QUE SE INDICAN:</t>
  </si>
  <si>
    <t>FORMULARIO DE PRESENTACIÓN DEL PROGRAMA 2025
CONCURSO GLOSA 07,  LEY N° 21.722 AÑO 2025</t>
  </si>
  <si>
    <t>FORMULARIO DE PRESENTACIÓN DEL PROGRAMA 2025</t>
  </si>
  <si>
    <t xml:space="preserve">POR EL PRESENTE INSTRUMENTO, EL REPRESENTANTE LEGAL DEL MUNICIPIO ANTERIORMENTE INDIVIDUALIZADO, QUE SE ENCUENTRA POSTULANDO AL “CONCURSO FNDR GLOSA 07,  LEY N° 21.722 AÑO 2025” DEL GOBIERNO REGIONAL DE ATACAMA, VIENEN EN DECLARAR BAJO FE DE JURAMENTO: </t>
  </si>
  <si>
    <t>CONOCER LAS BASES DEL CONCURSO  FNDR GLOSA 07,   LEY N° 21.722, AÑO 2025.</t>
  </si>
  <si>
    <t>PRESENTADO POR ESTA INSTITUCIÓN PARA SU FINANCIAMIENTO A TRAVÉS DEL  “CONCURSO FNDR GLOSA 07, LEY N° 21.722 AÑO 2025” DEL GOBIERNO REGIONAL DE ATACAMA, EN CONFORMIDAD A LO SEÑALADO EN LAS RESPECTIVAS BASES 2025  DEFINIDO PARA EL CORRESPONDIENTE CONCURSO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</si>
</sst>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&quot;$&quot;#,##0"/>
    <numFmt numFmtId="166" formatCode="[$-F800]dddd\,\ mmmm\ dd\,\ yyyy"/>
    <numFmt numFmtId="167" formatCode="_-&quot;$&quot;\ * #,##0_-;\-&quot;$&quot;\ * #,##0_-;_-&quot;$&quot;\ * &quot;-&quot;??_-;_-@_-"/>
    <numFmt numFmtId="168" formatCode="0.0"/>
    <numFmt numFmtId="169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4F622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4F622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A0A0A"/>
      <name val="Calibri"/>
      <family val="2"/>
    </font>
    <font>
      <b/>
      <sz val="13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E6A8"/>
        <bgColor indexed="64"/>
      </patternFill>
    </fill>
    <fill>
      <patternFill patternType="solid">
        <fgColor rgb="FFECC1D4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9">
    <xf numFmtId="0" fontId="0" fillId="0" borderId="0" xfId="0"/>
    <xf numFmtId="42" fontId="0" fillId="0" borderId="0" xfId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left" vertical="center"/>
    </xf>
    <xf numFmtId="0" fontId="0" fillId="0" borderId="0" xfId="0" applyFont="1" applyProtection="1"/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left" vertical="center" indent="5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12" fillId="5" borderId="3" xfId="0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" fontId="19" fillId="0" borderId="3" xfId="0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68" fontId="19" fillId="0" borderId="3" xfId="0" applyNumberFormat="1" applyFont="1" applyBorder="1" applyAlignment="1" applyProtection="1">
      <alignment horizontal="center" vertical="center"/>
    </xf>
    <xf numFmtId="0" fontId="22" fillId="5" borderId="3" xfId="0" applyFont="1" applyFill="1" applyBorder="1" applyAlignment="1" applyProtection="1">
      <alignment horizontal="center" vertical="center" wrapText="1"/>
    </xf>
    <xf numFmtId="3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3" xfId="4" applyFont="1" applyFill="1" applyBorder="1" applyAlignment="1" applyProtection="1">
      <alignment horizontal="center" vertical="center" wrapText="1"/>
    </xf>
    <xf numFmtId="3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42" fontId="3" fillId="0" borderId="0" xfId="0" applyNumberFormat="1" applyFont="1" applyAlignment="1" applyProtection="1">
      <alignment horizontal="left" vertical="center"/>
    </xf>
    <xf numFmtId="0" fontId="19" fillId="0" borderId="0" xfId="0" applyFont="1" applyProtection="1"/>
    <xf numFmtId="0" fontId="25" fillId="0" borderId="0" xfId="0" applyFont="1" applyAlignment="1" applyProtection="1">
      <alignment horizontal="left" vertical="center" wrapText="1"/>
    </xf>
    <xf numFmtId="3" fontId="26" fillId="0" borderId="0" xfId="0" applyNumberFormat="1" applyFont="1" applyAlignment="1" applyProtection="1">
      <alignment horizontal="center" vertical="center"/>
    </xf>
    <xf numFmtId="9" fontId="6" fillId="0" borderId="3" xfId="4" applyFont="1" applyFill="1" applyBorder="1" applyAlignment="1" applyProtection="1">
      <alignment horizontal="center" vertical="center" wrapText="1"/>
    </xf>
    <xf numFmtId="0" fontId="27" fillId="0" borderId="0" xfId="0" applyFont="1" applyProtection="1"/>
    <xf numFmtId="3" fontId="27" fillId="0" borderId="0" xfId="0" applyNumberFormat="1" applyFont="1" applyAlignment="1" applyProtection="1">
      <alignment horizontal="center"/>
    </xf>
    <xf numFmtId="0" fontId="28" fillId="0" borderId="0" xfId="0" applyFont="1" applyProtection="1"/>
    <xf numFmtId="167" fontId="29" fillId="0" borderId="0" xfId="3" applyNumberFormat="1" applyFont="1" applyBorder="1" applyAlignment="1" applyProtection="1">
      <alignment horizontal="left" vertical="center"/>
    </xf>
    <xf numFmtId="10" fontId="6" fillId="0" borderId="0" xfId="4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top" wrapText="1" readingOrder="1"/>
    </xf>
    <xf numFmtId="0" fontId="30" fillId="0" borderId="0" xfId="0" applyFont="1" applyAlignment="1" applyProtection="1">
      <alignment vertical="center"/>
    </xf>
    <xf numFmtId="0" fontId="19" fillId="0" borderId="0" xfId="0" applyFont="1"/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right" vertical="top"/>
    </xf>
    <xf numFmtId="0" fontId="17" fillId="0" borderId="0" xfId="0" applyFont="1" applyAlignment="1" applyProtection="1">
      <alignment horizontal="justify" vertical="center"/>
    </xf>
    <xf numFmtId="0" fontId="19" fillId="0" borderId="0" xfId="0" applyFont="1" applyBorder="1" applyProtection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/>
    </xf>
    <xf numFmtId="0" fontId="17" fillId="0" borderId="0" xfId="0" applyFont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2" fillId="5" borderId="3" xfId="0" applyFont="1" applyFill="1" applyBorder="1" applyAlignment="1" applyProtection="1">
      <alignment horizontal="center" vertical="center" wrapText="1"/>
    </xf>
    <xf numFmtId="0" fontId="29" fillId="5" borderId="3" xfId="0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 applyProtection="1">
      <alignment horizontal="center" wrapText="1"/>
    </xf>
    <xf numFmtId="17" fontId="3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42" fontId="3" fillId="0" borderId="3" xfId="1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169" fontId="3" fillId="0" borderId="3" xfId="0" applyNumberFormat="1" applyFont="1" applyBorder="1" applyAlignment="1" applyProtection="1">
      <alignment horizontal="center" vertical="center" wrapText="1"/>
      <protection locked="0"/>
    </xf>
    <xf numFmtId="168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0" xfId="0" applyFont="1"/>
    <xf numFmtId="42" fontId="3" fillId="0" borderId="0" xfId="1" applyFont="1" applyAlignment="1" applyProtection="1">
      <alignment horizontal="left" vertical="center"/>
    </xf>
    <xf numFmtId="42" fontId="3" fillId="0" borderId="0" xfId="1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Border="1" applyAlignment="1" applyProtection="1">
      <alignment horizontal="center" vertical="center"/>
    </xf>
    <xf numFmtId="42" fontId="3" fillId="0" borderId="0" xfId="1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</xf>
    <xf numFmtId="42" fontId="3" fillId="0" borderId="0" xfId="0" applyNumberFormat="1" applyFont="1" applyBorder="1" applyAlignment="1" applyProtection="1">
      <alignment horizontal="center" vertical="center"/>
    </xf>
    <xf numFmtId="165" fontId="4" fillId="4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36" fillId="0" borderId="0" xfId="0" applyFont="1" applyAlignment="1">
      <alignment horizontal="left" vertical="center"/>
    </xf>
    <xf numFmtId="49" fontId="3" fillId="0" borderId="0" xfId="0" applyNumberFormat="1" applyFont="1" applyAlignment="1" applyProtection="1">
      <alignment vertical="center" wrapText="1"/>
    </xf>
    <xf numFmtId="0" fontId="20" fillId="0" borderId="7" xfId="0" applyFont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3" fontId="6" fillId="0" borderId="6" xfId="0" applyNumberFormat="1" applyFont="1" applyBorder="1" applyAlignment="1" applyProtection="1">
      <alignment horizontal="right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22" fillId="5" borderId="5" xfId="0" applyFont="1" applyFill="1" applyBorder="1" applyAlignment="1" applyProtection="1">
      <alignment horizontal="center" vertical="center" wrapText="1"/>
    </xf>
    <xf numFmtId="9" fontId="6" fillId="3" borderId="5" xfId="4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29" fillId="5" borderId="3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</xf>
    <xf numFmtId="0" fontId="12" fillId="5" borderId="13" xfId="0" applyFont="1" applyFill="1" applyBorder="1" applyAlignment="1" applyProtection="1">
      <alignment horizontal="center" vertical="center"/>
    </xf>
    <xf numFmtId="0" fontId="12" fillId="5" borderId="9" xfId="0" applyFont="1" applyFill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29" fillId="5" borderId="3" xfId="0" applyFont="1" applyFill="1" applyBorder="1" applyAlignment="1" applyProtection="1">
      <alignment horizontal="center" vertical="center" wrapText="1"/>
    </xf>
    <xf numFmtId="0" fontId="29" fillId="5" borderId="12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 vertical="top" wrapText="1" readingOrder="1"/>
      <protection locked="0"/>
    </xf>
    <xf numFmtId="0" fontId="8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/>
    </xf>
    <xf numFmtId="0" fontId="12" fillId="5" borderId="3" xfId="0" applyFont="1" applyFill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1" fillId="3" borderId="8" xfId="0" applyFont="1" applyFill="1" applyBorder="1" applyAlignment="1" applyProtection="1">
      <alignment horizontal="center" vertical="center" wrapText="1"/>
      <protection locked="0"/>
    </xf>
    <xf numFmtId="0" fontId="21" fillId="3" borderId="13" xfId="0" applyFont="1" applyFill="1" applyBorder="1" applyAlignment="1" applyProtection="1">
      <alignment horizontal="center" vertical="center" wrapText="1"/>
      <protection locked="0"/>
    </xf>
    <xf numFmtId="0" fontId="21" fillId="3" borderId="9" xfId="0" applyFont="1" applyFill="1" applyBorder="1" applyAlignment="1" applyProtection="1">
      <alignment horizontal="center" vertical="center" wrapText="1"/>
      <protection locked="0"/>
    </xf>
    <xf numFmtId="0" fontId="21" fillId="3" borderId="5" xfId="0" applyFont="1" applyFill="1" applyBorder="1" applyAlignment="1" applyProtection="1">
      <alignment horizontal="center" vertical="center" wrapText="1"/>
      <protection locked="0"/>
    </xf>
    <xf numFmtId="0" fontId="21" fillId="3" borderId="6" xfId="0" applyFont="1" applyFill="1" applyBorder="1" applyAlignment="1" applyProtection="1">
      <alignment horizontal="center" vertical="center" wrapText="1"/>
      <protection locked="0"/>
    </xf>
    <xf numFmtId="0" fontId="21" fillId="3" borderId="7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/>
    </xf>
    <xf numFmtId="0" fontId="12" fillId="5" borderId="3" xfId="0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 wrapText="1"/>
    </xf>
    <xf numFmtId="42" fontId="6" fillId="0" borderId="3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wrapText="1"/>
    </xf>
    <xf numFmtId="0" fontId="19" fillId="0" borderId="0" xfId="0" applyFont="1" applyBorder="1" applyAlignment="1" applyProtection="1">
      <alignment horizontal="left" wrapText="1"/>
    </xf>
    <xf numFmtId="0" fontId="32" fillId="0" borderId="3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top" wrapText="1"/>
    </xf>
    <xf numFmtId="42" fontId="6" fillId="3" borderId="5" xfId="0" applyNumberFormat="1" applyFont="1" applyFill="1" applyBorder="1" applyAlignment="1" applyProtection="1">
      <alignment horizontal="center" vertical="center" wrapText="1"/>
    </xf>
    <xf numFmtId="42" fontId="6" fillId="3" borderId="7" xfId="0" applyNumberFormat="1" applyFont="1" applyFill="1" applyBorder="1" applyAlignment="1" applyProtection="1">
      <alignment horizontal="center" vertical="center" wrapText="1"/>
    </xf>
    <xf numFmtId="0" fontId="24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</xf>
    <xf numFmtId="3" fontId="23" fillId="3" borderId="3" xfId="0" applyNumberFormat="1" applyFont="1" applyFill="1" applyBorder="1" applyAlignment="1" applyProtection="1">
      <alignment horizontal="left" vertical="center" wrapText="1"/>
    </xf>
    <xf numFmtId="3" fontId="21" fillId="0" borderId="3" xfId="0" applyNumberFormat="1" applyFont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</xf>
    <xf numFmtId="0" fontId="20" fillId="0" borderId="5" xfId="0" applyFont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horizontal="left" vertical="center" wrapText="1"/>
    </xf>
    <xf numFmtId="0" fontId="20" fillId="0" borderId="7" xfId="0" applyFont="1" applyBorder="1" applyAlignment="1" applyProtection="1">
      <alignment horizontal="left" vertical="center" wrapText="1"/>
    </xf>
    <xf numFmtId="0" fontId="12" fillId="5" borderId="3" xfId="0" applyFont="1" applyFill="1" applyBorder="1" applyAlignment="1" applyProtection="1">
      <alignment horizontal="right" vertical="center"/>
    </xf>
    <xf numFmtId="0" fontId="12" fillId="5" borderId="5" xfId="0" applyFont="1" applyFill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top"/>
    </xf>
    <xf numFmtId="0" fontId="16" fillId="3" borderId="0" xfId="0" applyFont="1" applyFill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12" fillId="5" borderId="5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3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49" fontId="18" fillId="0" borderId="3" xfId="0" applyNumberFormat="1" applyFont="1" applyBorder="1" applyAlignment="1" applyProtection="1">
      <alignment horizontal="left" vertical="top" wrapText="1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49" fontId="3" fillId="0" borderId="5" xfId="0" applyNumberFormat="1" applyFont="1" applyBorder="1" applyAlignment="1" applyProtection="1">
      <alignment horizontal="justify" vertical="top" wrapText="1" readingOrder="1"/>
      <protection locked="0"/>
    </xf>
    <xf numFmtId="49" fontId="3" fillId="0" borderId="6" xfId="0" applyNumberFormat="1" applyFont="1" applyBorder="1" applyAlignment="1" applyProtection="1">
      <alignment horizontal="justify" vertical="top" wrapText="1" readingOrder="1"/>
      <protection locked="0"/>
    </xf>
    <xf numFmtId="49" fontId="3" fillId="0" borderId="7" xfId="0" applyNumberFormat="1" applyFont="1" applyBorder="1" applyAlignment="1" applyProtection="1">
      <alignment horizontal="justify" vertical="top" wrapText="1" readingOrder="1"/>
      <protection locked="0"/>
    </xf>
    <xf numFmtId="49" fontId="37" fillId="0" borderId="3" xfId="0" applyNumberFormat="1" applyFont="1" applyBorder="1" applyAlignment="1" applyProtection="1">
      <alignment horizontal="left" vertical="top" wrapText="1"/>
    </xf>
    <xf numFmtId="0" fontId="12" fillId="5" borderId="5" xfId="0" applyFont="1" applyFill="1" applyBorder="1" applyAlignment="1" applyProtection="1">
      <alignment horizontal="left" vertical="center" wrapText="1"/>
    </xf>
    <xf numFmtId="0" fontId="12" fillId="5" borderId="6" xfId="0" applyFont="1" applyFill="1" applyBorder="1" applyAlignment="1" applyProtection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" fillId="0" borderId="3" xfId="2" applyNumberFormat="1" applyBorder="1" applyAlignment="1" applyProtection="1">
      <alignment horizontal="center" vertical="center" wrapText="1"/>
      <protection locked="0"/>
    </xf>
    <xf numFmtId="0" fontId="15" fillId="0" borderId="3" xfId="2" applyNumberFormat="1" applyFont="1" applyBorder="1" applyAlignment="1" applyProtection="1">
      <alignment horizontal="center" vertical="center" wrapText="1"/>
      <protection locked="0"/>
    </xf>
    <xf numFmtId="0" fontId="15" fillId="0" borderId="15" xfId="2" applyNumberFormat="1" applyFont="1" applyBorder="1" applyAlignment="1" applyProtection="1">
      <alignment horizontal="center" vertical="center" wrapText="1"/>
      <protection locked="0"/>
    </xf>
    <xf numFmtId="166" fontId="6" fillId="0" borderId="7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31" fillId="5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top"/>
    </xf>
    <xf numFmtId="0" fontId="6" fillId="0" borderId="12" xfId="0" applyFont="1" applyBorder="1" applyAlignment="1" applyProtection="1">
      <alignment horizontal="center" vertical="center" wrapText="1"/>
    </xf>
    <xf numFmtId="0" fontId="29" fillId="5" borderId="3" xfId="0" applyFont="1" applyFill="1" applyBorder="1" applyAlignment="1" applyProtection="1">
      <alignment horizontal="center" vertical="center"/>
    </xf>
    <xf numFmtId="0" fontId="29" fillId="5" borderId="5" xfId="0" applyFont="1" applyFill="1" applyBorder="1" applyAlignment="1" applyProtection="1">
      <alignment horizontal="center" vertical="center"/>
    </xf>
    <xf numFmtId="3" fontId="6" fillId="0" borderId="5" xfId="0" applyNumberFormat="1" applyFont="1" applyBorder="1" applyAlignment="1" applyProtection="1">
      <alignment horizontal="right" vertical="center" wrapText="1"/>
    </xf>
    <xf numFmtId="3" fontId="6" fillId="0" borderId="6" xfId="0" applyNumberFormat="1" applyFont="1" applyBorder="1" applyAlignment="1" applyProtection="1">
      <alignment horizontal="right" vertical="center" wrapText="1"/>
    </xf>
    <xf numFmtId="0" fontId="20" fillId="0" borderId="3" xfId="0" applyFont="1" applyBorder="1" applyAlignment="1" applyProtection="1">
      <alignment horizontal="left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2" fillId="5" borderId="5" xfId="0" applyFont="1" applyFill="1" applyBorder="1" applyAlignment="1" applyProtection="1">
      <alignment horizontal="right" vertical="center" wrapText="1"/>
    </xf>
    <xf numFmtId="0" fontId="12" fillId="5" borderId="7" xfId="0" applyFont="1" applyFill="1" applyBorder="1" applyAlignment="1" applyProtection="1">
      <alignment horizontal="right" vertical="center" wrapText="1"/>
    </xf>
    <xf numFmtId="0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left"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42" fontId="3" fillId="0" borderId="3" xfId="1" applyNumberFormat="1" applyFont="1" applyBorder="1" applyAlignment="1" applyProtection="1">
      <alignment horizontal="center" vertical="center"/>
      <protection locked="0"/>
    </xf>
    <xf numFmtId="42" fontId="3" fillId="0" borderId="3" xfId="0" applyNumberFormat="1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left" vertical="top" wrapText="1"/>
      <protection locked="0"/>
    </xf>
    <xf numFmtId="165" fontId="12" fillId="5" borderId="3" xfId="1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/>
    </xf>
    <xf numFmtId="165" fontId="4" fillId="3" borderId="3" xfId="1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</xf>
    <xf numFmtId="165" fontId="12" fillId="5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65" fontId="35" fillId="0" borderId="0" xfId="0" applyNumberFormat="1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</xf>
    <xf numFmtId="49" fontId="20" fillId="0" borderId="3" xfId="0" applyNumberFormat="1" applyFont="1" applyBorder="1" applyAlignment="1" applyProtection="1">
      <alignment horizontal="center" vertical="center" wrapText="1"/>
      <protection locked="0"/>
    </xf>
  </cellXfs>
  <cellStyles count="5">
    <cellStyle name="Hipervínculo" xfId="2" builtinId="8"/>
    <cellStyle name="Moneda" xfId="3" builtinId="4"/>
    <cellStyle name="Moneda [0]" xfId="1" builtinId="7"/>
    <cellStyle name="Normal" xfId="0" builtinId="0"/>
    <cellStyle name="Porcentaje" xfId="4" builtinId="5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CE6A8"/>
      <color rgb="FFECC1D4"/>
      <color rgb="FFA162D0"/>
      <color rgb="FF8970AF"/>
      <color rgb="FFD99098"/>
      <color rgb="FF0070C0"/>
      <color rgb="FFE53D4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480028</xdr:colOff>
      <xdr:row>29</xdr:row>
      <xdr:rowOff>11067</xdr:rowOff>
    </xdr:from>
    <xdr:ext cx="3615171" cy="130100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8294" y="9333661"/>
          <a:ext cx="3615171" cy="1301000"/>
        </a:xfrm>
        <a:prstGeom prst="rect">
          <a:avLst/>
        </a:prstGeom>
      </xdr:spPr>
    </xdr:pic>
    <xdr:clientData/>
  </xdr:oneCellAnchor>
  <xdr:oneCellAnchor>
    <xdr:from>
      <xdr:col>11</xdr:col>
      <xdr:colOff>742293</xdr:colOff>
      <xdr:row>39</xdr:row>
      <xdr:rowOff>315312</xdr:rowOff>
    </xdr:from>
    <xdr:ext cx="2371397" cy="853400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293" y="79970588"/>
          <a:ext cx="2371397" cy="853400"/>
        </a:xfrm>
        <a:prstGeom prst="rect">
          <a:avLst/>
        </a:prstGeom>
      </xdr:spPr>
    </xdr:pic>
    <xdr:clientData/>
  </xdr:oneCellAnchor>
  <xdr:oneCellAnchor>
    <xdr:from>
      <xdr:col>11</xdr:col>
      <xdr:colOff>742293</xdr:colOff>
      <xdr:row>328</xdr:row>
      <xdr:rowOff>315312</xdr:rowOff>
    </xdr:from>
    <xdr:ext cx="2371397" cy="853400"/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293" y="70827526"/>
          <a:ext cx="2371397" cy="853400"/>
        </a:xfrm>
        <a:prstGeom prst="rect">
          <a:avLst/>
        </a:prstGeom>
      </xdr:spPr>
    </xdr:pic>
    <xdr:clientData/>
  </xdr:oneCellAnchor>
  <xdr:oneCellAnchor>
    <xdr:from>
      <xdr:col>11</xdr:col>
      <xdr:colOff>742293</xdr:colOff>
      <xdr:row>270</xdr:row>
      <xdr:rowOff>315312</xdr:rowOff>
    </xdr:from>
    <xdr:ext cx="2371397" cy="853400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293" y="100137312"/>
          <a:ext cx="2371397" cy="853400"/>
        </a:xfrm>
        <a:prstGeom prst="rect">
          <a:avLst/>
        </a:prstGeom>
      </xdr:spPr>
    </xdr:pic>
    <xdr:clientData/>
  </xdr:oneCellAnchor>
  <xdr:oneCellAnchor>
    <xdr:from>
      <xdr:col>11</xdr:col>
      <xdr:colOff>742293</xdr:colOff>
      <xdr:row>300</xdr:row>
      <xdr:rowOff>315312</xdr:rowOff>
    </xdr:from>
    <xdr:ext cx="2371397" cy="853400"/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293" y="116472687"/>
          <a:ext cx="2371397" cy="853400"/>
        </a:xfrm>
        <a:prstGeom prst="rect">
          <a:avLst/>
        </a:prstGeom>
      </xdr:spPr>
    </xdr:pic>
    <xdr:clientData/>
  </xdr:oneCellAnchor>
  <xdr:twoCellAnchor editAs="oneCell">
    <xdr:from>
      <xdr:col>4</xdr:col>
      <xdr:colOff>114300</xdr:colOff>
      <xdr:row>1</xdr:row>
      <xdr:rowOff>1752600</xdr:rowOff>
    </xdr:from>
    <xdr:to>
      <xdr:col>9</xdr:col>
      <xdr:colOff>228600</xdr:colOff>
      <xdr:row>5</xdr:row>
      <xdr:rowOff>104775</xdr:rowOff>
    </xdr:to>
    <xdr:pic>
      <xdr:nvPicPr>
        <xdr:cNvPr id="15" name="Imagen 14" descr="Atacama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076450"/>
          <a:ext cx="3924300" cy="1695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39</xdr:row>
      <xdr:rowOff>57150</xdr:rowOff>
    </xdr:from>
    <xdr:to>
      <xdr:col>2</xdr:col>
      <xdr:colOff>485775</xdr:colOff>
      <xdr:row>39</xdr:row>
      <xdr:rowOff>895350</xdr:rowOff>
    </xdr:to>
    <xdr:pic>
      <xdr:nvPicPr>
        <xdr:cNvPr id="26" name="Imagen 25" descr="Atacama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144750"/>
          <a:ext cx="195262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209550</xdr:colOff>
      <xdr:row>270</xdr:row>
      <xdr:rowOff>200024</xdr:rowOff>
    </xdr:from>
    <xdr:to>
      <xdr:col>2</xdr:col>
      <xdr:colOff>609600</xdr:colOff>
      <xdr:row>271</xdr:row>
      <xdr:rowOff>85724</xdr:rowOff>
    </xdr:to>
    <xdr:pic>
      <xdr:nvPicPr>
        <xdr:cNvPr id="27" name="Imagen 26" descr="Atacama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812974"/>
          <a:ext cx="1924050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299</xdr:row>
      <xdr:rowOff>200024</xdr:rowOff>
    </xdr:from>
    <xdr:to>
      <xdr:col>2</xdr:col>
      <xdr:colOff>561975</xdr:colOff>
      <xdr:row>300</xdr:row>
      <xdr:rowOff>828673</xdr:rowOff>
    </xdr:to>
    <xdr:pic>
      <xdr:nvPicPr>
        <xdr:cNvPr id="28" name="Imagen 27" descr="Atacama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700549"/>
          <a:ext cx="2085975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328</xdr:row>
      <xdr:rowOff>180974</xdr:rowOff>
    </xdr:from>
    <xdr:to>
      <xdr:col>2</xdr:col>
      <xdr:colOff>533400</xdr:colOff>
      <xdr:row>329</xdr:row>
      <xdr:rowOff>104775</xdr:rowOff>
    </xdr:to>
    <xdr:pic>
      <xdr:nvPicPr>
        <xdr:cNvPr id="29" name="Imagen 28" descr="Atacama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3245224"/>
          <a:ext cx="2028825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295275</xdr:colOff>
      <xdr:row>75</xdr:row>
      <xdr:rowOff>266700</xdr:rowOff>
    </xdr:from>
    <xdr:to>
      <xdr:col>2</xdr:col>
      <xdr:colOff>723900</xdr:colOff>
      <xdr:row>77</xdr:row>
      <xdr:rowOff>533400</xdr:rowOff>
    </xdr:to>
    <xdr:pic>
      <xdr:nvPicPr>
        <xdr:cNvPr id="32" name="Imagen 31" descr="Atacama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0670500"/>
          <a:ext cx="195262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509"/>
  <sheetViews>
    <sheetView showGridLines="0" tabSelected="1" showRuler="0" view="pageBreakPreview" topLeftCell="A31" zoomScaleNormal="100" zoomScaleSheetLayoutView="100" zoomScalePageLayoutView="80" workbookViewId="0">
      <selection activeCell="T1" sqref="T1:AA1048576"/>
    </sheetView>
  </sheetViews>
  <sheetFormatPr baseColWidth="10" defaultRowHeight="15.75" x14ac:dyDescent="0.25"/>
  <cols>
    <col min="1" max="3" width="11.42578125" style="3" customWidth="1"/>
    <col min="4" max="4" width="14" style="3" customWidth="1"/>
    <col min="5" max="16" width="11.42578125" style="3" customWidth="1"/>
    <col min="17" max="17" width="3.28515625" style="3" customWidth="1"/>
    <col min="18" max="18" width="8.5703125" style="3" customWidth="1"/>
    <col min="19" max="19" width="15.140625" style="3" bestFit="1" customWidth="1"/>
    <col min="20" max="20" width="0" style="3" hidden="1" customWidth="1"/>
    <col min="21" max="25" width="11.42578125" style="3" hidden="1" customWidth="1"/>
    <col min="26" max="27" width="0" style="3" hidden="1" customWidth="1"/>
    <col min="28" max="16384" width="11.42578125" style="3"/>
  </cols>
  <sheetData>
    <row r="1" spans="1:16" ht="25.5" customHeight="1" x14ac:dyDescent="0.25">
      <c r="A1" s="2"/>
    </row>
    <row r="2" spans="1:16" ht="186.75" customHeight="1" x14ac:dyDescent="0.25"/>
    <row r="3" spans="1:16" ht="25.5" customHeight="1" x14ac:dyDescent="0.25"/>
    <row r="4" spans="1:16" ht="25.5" customHeight="1" x14ac:dyDescent="0.25"/>
    <row r="5" spans="1:16" ht="25.5" customHeight="1" x14ac:dyDescent="0.25"/>
    <row r="6" spans="1:16" ht="28.5" customHeight="1" x14ac:dyDescent="0.25">
      <c r="E6" s="217" t="s">
        <v>226</v>
      </c>
      <c r="F6" s="217"/>
      <c r="G6" s="217"/>
      <c r="H6" s="217"/>
      <c r="I6" s="217"/>
      <c r="J6" s="89"/>
      <c r="K6" s="89"/>
    </row>
    <row r="7" spans="1:16" ht="18.75" customHeight="1" x14ac:dyDescent="0.25">
      <c r="E7" s="217" t="s">
        <v>228</v>
      </c>
      <c r="F7" s="217"/>
      <c r="G7" s="217"/>
      <c r="H7" s="217"/>
      <c r="I7" s="217"/>
      <c r="J7" s="89"/>
      <c r="K7" s="89"/>
    </row>
    <row r="8" spans="1:16" ht="15" customHeight="1" x14ac:dyDescent="0.25">
      <c r="D8" s="83"/>
      <c r="E8" s="216" t="s">
        <v>227</v>
      </c>
      <c r="F8" s="216"/>
      <c r="G8" s="216"/>
      <c r="H8" s="216"/>
      <c r="I8" s="216"/>
      <c r="J8" s="88"/>
      <c r="K8" s="88"/>
      <c r="L8" s="83"/>
      <c r="M8" s="83"/>
    </row>
    <row r="9" spans="1:16" ht="25.5" customHeight="1" x14ac:dyDescent="0.25"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1:16" ht="25.5" customHeight="1" x14ac:dyDescent="0.25"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1:16" ht="48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25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25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5.5" customHeight="1" x14ac:dyDescent="0.25">
      <c r="A14" s="197" t="s">
        <v>172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</row>
    <row r="15" spans="1:16" ht="25.5" customHeight="1" x14ac:dyDescent="0.25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</row>
    <row r="16" spans="1:16" ht="25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25.5" customHeight="1" x14ac:dyDescent="0.25">
      <c r="A17" s="199" t="s">
        <v>234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</row>
    <row r="18" spans="1:16" ht="25.5" customHeight="1" x14ac:dyDescent="0.25">
      <c r="A18" s="199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</row>
    <row r="19" spans="1:16" ht="25.5" customHeight="1" x14ac:dyDescent="0.25">
      <c r="A19" s="200" t="s">
        <v>235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</row>
    <row r="20" spans="1:16" ht="25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5.5" customHeight="1" x14ac:dyDescent="0.25"/>
    <row r="22" spans="1:16" ht="25.5" customHeight="1" x14ac:dyDescent="0.25"/>
    <row r="23" spans="1:16" ht="25.5" customHeight="1" x14ac:dyDescent="0.25">
      <c r="A23" s="111" t="s">
        <v>136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</row>
    <row r="24" spans="1:16" ht="72.75" customHeight="1" x14ac:dyDescent="0.25"/>
    <row r="25" spans="1:16" ht="25.5" customHeight="1" x14ac:dyDescent="0.25"/>
    <row r="26" spans="1:16" ht="25.5" customHeight="1" x14ac:dyDescent="0.25"/>
    <row r="27" spans="1:16" ht="25.5" customHeight="1" x14ac:dyDescent="0.25"/>
    <row r="28" spans="1:16" ht="25.5" customHeight="1" x14ac:dyDescent="0.25"/>
    <row r="29" spans="1:16" ht="25.5" customHeight="1" x14ac:dyDescent="0.25"/>
    <row r="30" spans="1:16" ht="25.5" customHeight="1" x14ac:dyDescent="0.25"/>
    <row r="31" spans="1:16" ht="25.5" customHeight="1" x14ac:dyDescent="0.25"/>
    <row r="32" spans="1:16" ht="25.5" customHeight="1" x14ac:dyDescent="0.25"/>
    <row r="33" spans="1:16" ht="25.5" customHeight="1" x14ac:dyDescent="0.25"/>
    <row r="34" spans="1:16" ht="25.5" customHeight="1" x14ac:dyDescent="0.25"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6" ht="25.5" customHeight="1" x14ac:dyDescent="0.25"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6" ht="25.5" customHeight="1" x14ac:dyDescent="0.25"/>
    <row r="37" spans="1:16" ht="15.75" customHeight="1" x14ac:dyDescent="0.25"/>
    <row r="38" spans="1:16" ht="15" customHeight="1" x14ac:dyDescent="0.25">
      <c r="A38" s="7" t="s">
        <v>50</v>
      </c>
      <c r="B38" s="8"/>
      <c r="C38" s="8"/>
    </row>
    <row r="39" spans="1:16" ht="8.25" customHeight="1" x14ac:dyDescent="0.25">
      <c r="A39" s="7"/>
      <c r="B39" s="8"/>
      <c r="C39" s="8"/>
    </row>
    <row r="40" spans="1:16" ht="71.25" customHeight="1" x14ac:dyDescent="0.25">
      <c r="A40" s="111"/>
      <c r="B40" s="111"/>
      <c r="C40" s="111"/>
      <c r="D40" s="111"/>
      <c r="E40" s="111"/>
      <c r="L40" s="190"/>
      <c r="M40" s="190"/>
      <c r="N40" s="190"/>
      <c r="O40" s="190"/>
      <c r="P40" s="190"/>
    </row>
    <row r="41" spans="1:16" ht="49.5" customHeight="1" x14ac:dyDescent="0.25">
      <c r="A41" s="114"/>
      <c r="B41" s="114"/>
      <c r="C41" s="114"/>
      <c r="D41" s="114"/>
      <c r="E41" s="114"/>
      <c r="L41" s="190"/>
      <c r="M41" s="190"/>
      <c r="N41" s="190"/>
      <c r="O41" s="190"/>
      <c r="P41" s="190"/>
    </row>
    <row r="42" spans="1:16" ht="21.75" customHeight="1" x14ac:dyDescent="0.25">
      <c r="A42" s="9"/>
      <c r="B42" s="8"/>
      <c r="C42" s="8"/>
    </row>
    <row r="43" spans="1:16" ht="97.5" customHeight="1" x14ac:dyDescent="0.25">
      <c r="A43" s="112" t="s">
        <v>175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</row>
    <row r="44" spans="1:16" ht="15" customHeight="1" x14ac:dyDescent="0.25">
      <c r="A44" s="10"/>
      <c r="B44" s="8"/>
      <c r="C44" s="8"/>
      <c r="L44" s="129" t="s">
        <v>20</v>
      </c>
      <c r="M44" s="129"/>
      <c r="N44" s="129"/>
      <c r="O44" s="129"/>
      <c r="P44" s="129"/>
    </row>
    <row r="45" spans="1:16" ht="15" customHeight="1" x14ac:dyDescent="0.25">
      <c r="A45" s="10"/>
      <c r="B45" s="8"/>
      <c r="C45" s="8"/>
      <c r="L45" s="218"/>
      <c r="M45" s="218"/>
      <c r="N45" s="218"/>
      <c r="O45" s="218"/>
      <c r="P45" s="218"/>
    </row>
    <row r="46" spans="1:16" ht="15" customHeight="1" x14ac:dyDescent="0.25">
      <c r="A46" s="10"/>
      <c r="B46" s="8"/>
      <c r="C46" s="8"/>
      <c r="L46" s="218"/>
      <c r="M46" s="218"/>
      <c r="N46" s="218"/>
      <c r="O46" s="218"/>
      <c r="P46" s="218"/>
    </row>
    <row r="47" spans="1:16" ht="55.5" customHeight="1" x14ac:dyDescent="0.25">
      <c r="A47" s="10"/>
      <c r="B47" s="8"/>
      <c r="C47" s="8"/>
      <c r="L47" s="218"/>
      <c r="M47" s="218"/>
      <c r="N47" s="218"/>
      <c r="O47" s="218"/>
      <c r="P47" s="218"/>
    </row>
    <row r="48" spans="1:16" ht="15" customHeight="1" x14ac:dyDescent="0.25">
      <c r="A48" s="10"/>
      <c r="B48" s="8"/>
      <c r="C48" s="8"/>
      <c r="L48" s="218"/>
      <c r="M48" s="218"/>
      <c r="N48" s="218"/>
      <c r="O48" s="218"/>
      <c r="P48" s="218"/>
    </row>
    <row r="49" spans="1:22" ht="15" customHeight="1" x14ac:dyDescent="0.25">
      <c r="A49" s="203" t="s">
        <v>90</v>
      </c>
      <c r="B49" s="203"/>
      <c r="C49" s="203"/>
      <c r="D49" s="203"/>
      <c r="L49" s="218"/>
      <c r="M49" s="218"/>
      <c r="N49" s="218"/>
      <c r="O49" s="218"/>
      <c r="P49" s="218"/>
    </row>
    <row r="50" spans="1:22" ht="15" customHeight="1" x14ac:dyDescent="0.25">
      <c r="A50" s="203" t="s">
        <v>91</v>
      </c>
      <c r="B50" s="203"/>
      <c r="C50" s="203"/>
      <c r="D50" s="203"/>
      <c r="L50" s="218"/>
      <c r="M50" s="218"/>
      <c r="N50" s="218"/>
      <c r="O50" s="218"/>
      <c r="P50" s="218"/>
    </row>
    <row r="51" spans="1:22" ht="15" customHeight="1" x14ac:dyDescent="0.25">
      <c r="A51" s="202" t="s">
        <v>92</v>
      </c>
      <c r="B51" s="203"/>
      <c r="C51" s="203"/>
      <c r="D51" s="203"/>
      <c r="E51" s="203"/>
      <c r="L51" s="218"/>
      <c r="M51" s="218"/>
      <c r="N51" s="218"/>
      <c r="O51" s="218"/>
      <c r="P51" s="218"/>
    </row>
    <row r="52" spans="1:22" ht="15" customHeight="1" x14ac:dyDescent="0.25">
      <c r="A52" s="11"/>
      <c r="B52" s="8"/>
      <c r="C52" s="8"/>
      <c r="L52" s="218"/>
      <c r="M52" s="218"/>
      <c r="N52" s="218"/>
      <c r="O52" s="218"/>
      <c r="P52" s="218"/>
    </row>
    <row r="53" spans="1:22" ht="123" customHeight="1" x14ac:dyDescent="0.25">
      <c r="A53" s="201" t="s">
        <v>236</v>
      </c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</row>
    <row r="54" spans="1:22" ht="18.75" customHeight="1" x14ac:dyDescent="0.25">
      <c r="A54" s="10"/>
      <c r="B54" s="8"/>
      <c r="C54" s="8"/>
    </row>
    <row r="55" spans="1:22" ht="8.25" customHeight="1" x14ac:dyDescent="0.25">
      <c r="A55" s="10"/>
      <c r="B55" s="8"/>
      <c r="C55" s="8"/>
    </row>
    <row r="56" spans="1:22" ht="56.25" customHeight="1" x14ac:dyDescent="0.25">
      <c r="A56" s="10"/>
      <c r="B56" s="204" t="s">
        <v>14</v>
      </c>
      <c r="C56" s="204"/>
      <c r="D56" s="12"/>
      <c r="F56" s="8"/>
      <c r="G56" s="8"/>
      <c r="H56" s="8"/>
      <c r="I56" s="8"/>
      <c r="J56" s="8"/>
      <c r="K56" s="8"/>
      <c r="L56" s="8"/>
      <c r="M56" s="8"/>
      <c r="N56" s="8"/>
    </row>
    <row r="57" spans="1:22" ht="33" customHeight="1" x14ac:dyDescent="0.25">
      <c r="A57" s="10"/>
      <c r="B57" s="8"/>
      <c r="C57" s="8"/>
    </row>
    <row r="58" spans="1:22" ht="26.25" customHeight="1" x14ac:dyDescent="0.25">
      <c r="A58" s="8"/>
      <c r="B58" s="129" t="s">
        <v>52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V58" s="3" t="s">
        <v>185</v>
      </c>
    </row>
    <row r="59" spans="1:22" ht="48.75" customHeight="1" x14ac:dyDescent="0.25">
      <c r="A59" s="10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V59" s="3" t="s">
        <v>186</v>
      </c>
    </row>
    <row r="60" spans="1:22" ht="8.25" customHeight="1" x14ac:dyDescent="0.25">
      <c r="A60" s="10"/>
      <c r="B60" s="8"/>
      <c r="C60" s="8"/>
      <c r="D60" s="8"/>
      <c r="V60" s="3" t="s">
        <v>187</v>
      </c>
    </row>
    <row r="61" spans="1:22" ht="26.25" customHeight="1" x14ac:dyDescent="0.25">
      <c r="A61" s="10"/>
      <c r="B61" s="129" t="s">
        <v>13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V61" s="3" t="s">
        <v>188</v>
      </c>
    </row>
    <row r="62" spans="1:22" ht="48.75" customHeight="1" x14ac:dyDescent="0.25">
      <c r="A62" s="10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V62" s="3" t="s">
        <v>189</v>
      </c>
    </row>
    <row r="63" spans="1:22" ht="18.75" customHeight="1" x14ac:dyDescent="0.25">
      <c r="A63" s="10" t="s">
        <v>174</v>
      </c>
      <c r="B63" s="8"/>
      <c r="C63" s="8"/>
      <c r="V63" s="3" t="s">
        <v>190</v>
      </c>
    </row>
    <row r="64" spans="1:22" ht="27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V64" s="3" t="s">
        <v>191</v>
      </c>
    </row>
    <row r="65" spans="1:22" ht="30" customHeight="1" x14ac:dyDescent="0.25">
      <c r="A65" s="8"/>
      <c r="B65" s="117" t="s">
        <v>79</v>
      </c>
      <c r="C65" s="117"/>
      <c r="D65" s="117"/>
      <c r="E65" s="117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V65" s="3" t="s">
        <v>192</v>
      </c>
    </row>
    <row r="66" spans="1:22" ht="30" customHeight="1" x14ac:dyDescent="0.25">
      <c r="A66" s="8"/>
      <c r="B66" s="117" t="s">
        <v>16</v>
      </c>
      <c r="C66" s="117"/>
      <c r="D66" s="117"/>
      <c r="E66" s="117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V66" s="3" t="s">
        <v>193</v>
      </c>
    </row>
    <row r="67" spans="1:22" ht="30" customHeight="1" x14ac:dyDescent="0.25">
      <c r="A67" s="8"/>
      <c r="B67" s="117" t="s">
        <v>15</v>
      </c>
      <c r="C67" s="117"/>
      <c r="D67" s="117"/>
      <c r="E67" s="117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V67" s="3" t="s">
        <v>194</v>
      </c>
    </row>
    <row r="68" spans="1:22" ht="30" customHeight="1" x14ac:dyDescent="0.25">
      <c r="A68" s="8"/>
      <c r="B68" s="117" t="s">
        <v>39</v>
      </c>
      <c r="C68" s="117"/>
      <c r="D68" s="117"/>
      <c r="E68" s="117"/>
      <c r="F68" s="161"/>
      <c r="G68" s="161"/>
      <c r="H68" s="206"/>
      <c r="I68" s="206"/>
      <c r="J68" s="206"/>
      <c r="K68" s="206"/>
      <c r="L68" s="161"/>
      <c r="M68" s="161"/>
      <c r="N68" s="161"/>
      <c r="O68" s="161"/>
      <c r="V68" s="3" t="s">
        <v>195</v>
      </c>
    </row>
    <row r="69" spans="1:22" ht="30" customHeight="1" x14ac:dyDescent="0.25">
      <c r="A69" s="8"/>
      <c r="B69" s="117" t="s">
        <v>94</v>
      </c>
      <c r="C69" s="117"/>
      <c r="D69" s="117"/>
      <c r="E69" s="117"/>
      <c r="F69" s="117" t="s">
        <v>19</v>
      </c>
      <c r="G69" s="219"/>
      <c r="H69" s="196"/>
      <c r="I69" s="196"/>
      <c r="J69" s="196"/>
      <c r="K69" s="196"/>
      <c r="L69" s="220" t="s">
        <v>17</v>
      </c>
      <c r="M69" s="117"/>
      <c r="N69" s="221"/>
      <c r="O69" s="221"/>
      <c r="V69" s="3" t="s">
        <v>196</v>
      </c>
    </row>
    <row r="70" spans="1:22" ht="30" customHeight="1" x14ac:dyDescent="0.25">
      <c r="A70" s="8"/>
      <c r="B70" s="117" t="s">
        <v>93</v>
      </c>
      <c r="C70" s="117"/>
      <c r="D70" s="117"/>
      <c r="E70" s="117"/>
      <c r="F70" s="191"/>
      <c r="G70" s="192"/>
      <c r="H70" s="193"/>
      <c r="I70" s="193"/>
      <c r="J70" s="193"/>
      <c r="K70" s="193"/>
      <c r="L70" s="192"/>
      <c r="M70" s="192"/>
      <c r="N70" s="192"/>
      <c r="O70" s="192"/>
      <c r="V70" s="3" t="s">
        <v>197</v>
      </c>
    </row>
    <row r="71" spans="1:22" ht="27" customHeight="1" x14ac:dyDescent="0.25">
      <c r="A71" s="8"/>
      <c r="B71" s="8"/>
      <c r="C71" s="8"/>
      <c r="V71" s="3" t="s">
        <v>198</v>
      </c>
    </row>
    <row r="72" spans="1:22" ht="37.5" customHeight="1" x14ac:dyDescent="0.25">
      <c r="A72" s="13"/>
      <c r="B72" s="160" t="s">
        <v>95</v>
      </c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3"/>
      <c r="V72" s="3" t="s">
        <v>199</v>
      </c>
    </row>
    <row r="73" spans="1:22" ht="29.25" customHeight="1" x14ac:dyDescent="0.25">
      <c r="A73" s="8"/>
      <c r="B73" s="8"/>
      <c r="C73" s="8"/>
      <c r="V73" s="3" t="s">
        <v>200</v>
      </c>
    </row>
    <row r="74" spans="1:22" ht="15.75" customHeight="1" x14ac:dyDescent="0.25">
      <c r="V74" s="3" t="s">
        <v>201</v>
      </c>
    </row>
    <row r="75" spans="1:22" ht="15" customHeight="1" x14ac:dyDescent="0.25">
      <c r="A75" s="7" t="s">
        <v>51</v>
      </c>
      <c r="V75" s="3" t="s">
        <v>202</v>
      </c>
    </row>
    <row r="76" spans="1:22" ht="37.5" customHeight="1" x14ac:dyDescent="0.25">
      <c r="V76" s="3" t="s">
        <v>203</v>
      </c>
    </row>
    <row r="77" spans="1:22" ht="7.5" customHeight="1" x14ac:dyDescent="0.2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V77" s="3" t="s">
        <v>204</v>
      </c>
    </row>
    <row r="78" spans="1:22" ht="78" customHeight="1" x14ac:dyDescent="0.35">
      <c r="A78" s="207" t="s">
        <v>237</v>
      </c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V78" s="3" t="s">
        <v>205</v>
      </c>
    </row>
    <row r="79" spans="1:22" ht="71.25" customHeight="1" x14ac:dyDescent="0.25">
      <c r="A79" s="209" t="s">
        <v>6</v>
      </c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V79" s="3" t="s">
        <v>206</v>
      </c>
    </row>
    <row r="80" spans="1:22" ht="15.75" customHeight="1" x14ac:dyDescent="0.25">
      <c r="V80" s="3" t="s">
        <v>207</v>
      </c>
    </row>
    <row r="81" spans="1:22" x14ac:dyDescent="0.25">
      <c r="A81" s="7" t="s">
        <v>97</v>
      </c>
      <c r="V81" s="3" t="s">
        <v>208</v>
      </c>
    </row>
    <row r="82" spans="1:22" ht="7.5" customHeight="1" x14ac:dyDescent="0.25">
      <c r="V82" s="3" t="s">
        <v>209</v>
      </c>
    </row>
    <row r="83" spans="1:22" ht="22.5" customHeight="1" x14ac:dyDescent="0.25">
      <c r="A83" s="148" t="s">
        <v>52</v>
      </c>
      <c r="B83" s="148"/>
      <c r="C83" s="148"/>
      <c r="D83" s="150">
        <f>B59</f>
        <v>0</v>
      </c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V83" s="3" t="s">
        <v>210</v>
      </c>
    </row>
    <row r="84" spans="1:22" ht="22.5" customHeight="1" x14ac:dyDescent="0.25">
      <c r="A84" s="148"/>
      <c r="B84" s="148"/>
      <c r="C84" s="148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V84" s="3" t="s">
        <v>211</v>
      </c>
    </row>
    <row r="85" spans="1:22" ht="7.5" customHeight="1" x14ac:dyDescent="0.25">
      <c r="A85" s="14"/>
      <c r="B85" s="14"/>
      <c r="C85" s="14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V85" s="3" t="s">
        <v>212</v>
      </c>
    </row>
    <row r="86" spans="1:22" ht="7.5" customHeight="1" x14ac:dyDescent="0.25">
      <c r="V86" s="3" t="s">
        <v>213</v>
      </c>
    </row>
    <row r="87" spans="1:22" x14ac:dyDescent="0.25">
      <c r="A87" s="7" t="s">
        <v>0</v>
      </c>
      <c r="V87" s="3" t="s">
        <v>214</v>
      </c>
    </row>
    <row r="88" spans="1:22" ht="7.5" customHeight="1" x14ac:dyDescent="0.25">
      <c r="V88" s="3" t="s">
        <v>215</v>
      </c>
    </row>
    <row r="89" spans="1:22" x14ac:dyDescent="0.25">
      <c r="A89" s="7" t="s">
        <v>96</v>
      </c>
    </row>
    <row r="90" spans="1:22" ht="7.5" customHeight="1" x14ac:dyDescent="0.25"/>
    <row r="91" spans="1:22" ht="21.75" customHeight="1" x14ac:dyDescent="0.25">
      <c r="A91" s="148" t="s">
        <v>98</v>
      </c>
      <c r="B91" s="148"/>
      <c r="C91" s="148"/>
      <c r="D91" s="148"/>
      <c r="E91" s="150">
        <f>F68</f>
        <v>0</v>
      </c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</row>
    <row r="92" spans="1:22" ht="21.75" customHeight="1" x14ac:dyDescent="0.25">
      <c r="A92" s="148" t="s">
        <v>21</v>
      </c>
      <c r="B92" s="148"/>
      <c r="C92" s="148"/>
      <c r="D92" s="148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</row>
    <row r="93" spans="1:22" ht="21.75" customHeight="1" x14ac:dyDescent="0.25">
      <c r="A93" s="148" t="s">
        <v>41</v>
      </c>
      <c r="B93" s="148"/>
      <c r="C93" s="148"/>
      <c r="D93" s="148"/>
      <c r="E93" s="150">
        <f>F66</f>
        <v>0</v>
      </c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</row>
    <row r="94" spans="1:22" ht="21.75" customHeight="1" x14ac:dyDescent="0.25">
      <c r="A94" s="148" t="s">
        <v>15</v>
      </c>
      <c r="B94" s="148"/>
      <c r="C94" s="148"/>
      <c r="D94" s="148"/>
      <c r="E94" s="150">
        <f>F67</f>
        <v>0</v>
      </c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</row>
    <row r="95" spans="1:22" ht="21.75" customHeight="1" x14ac:dyDescent="0.25">
      <c r="A95" s="148" t="s">
        <v>18</v>
      </c>
      <c r="B95" s="148"/>
      <c r="C95" s="148"/>
      <c r="D95" s="148"/>
      <c r="E95" s="150">
        <f>F70</f>
        <v>0</v>
      </c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</row>
    <row r="96" spans="1:22" ht="21.75" customHeight="1" x14ac:dyDescent="0.25">
      <c r="A96" s="148" t="s">
        <v>99</v>
      </c>
      <c r="B96" s="148"/>
      <c r="C96" s="148"/>
      <c r="D96" s="148"/>
      <c r="E96" s="150">
        <f>H69</f>
        <v>0</v>
      </c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</row>
    <row r="97" spans="1:16" ht="21.75" customHeight="1" x14ac:dyDescent="0.25">
      <c r="A97" s="148" t="s">
        <v>100</v>
      </c>
      <c r="B97" s="148"/>
      <c r="C97" s="148"/>
      <c r="D97" s="148"/>
      <c r="E97" s="150">
        <f>N69</f>
        <v>0</v>
      </c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</row>
    <row r="98" spans="1:16" ht="7.5" customHeight="1" x14ac:dyDescent="0.25"/>
    <row r="99" spans="1:16" x14ac:dyDescent="0.25">
      <c r="A99" s="7" t="s">
        <v>101</v>
      </c>
    </row>
    <row r="100" spans="1:16" ht="7.5" customHeight="1" x14ac:dyDescent="0.25"/>
    <row r="101" spans="1:16" ht="21.75" customHeight="1" x14ac:dyDescent="0.25">
      <c r="A101" s="148" t="s">
        <v>98</v>
      </c>
      <c r="B101" s="148"/>
      <c r="C101" s="148"/>
      <c r="D101" s="148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1:16" ht="21.75" customHeight="1" x14ac:dyDescent="0.25">
      <c r="A102" s="148" t="s">
        <v>21</v>
      </c>
      <c r="B102" s="148"/>
      <c r="C102" s="148"/>
      <c r="D102" s="148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1:16" ht="21.75" customHeight="1" x14ac:dyDescent="0.25">
      <c r="A103" s="148" t="s">
        <v>102</v>
      </c>
      <c r="B103" s="148"/>
      <c r="C103" s="148"/>
      <c r="D103" s="148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1:16" ht="21.75" customHeight="1" x14ac:dyDescent="0.25">
      <c r="A104" s="148" t="s">
        <v>103</v>
      </c>
      <c r="B104" s="148"/>
      <c r="C104" s="148"/>
      <c r="D104" s="148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1:16" ht="21.75" customHeight="1" x14ac:dyDescent="0.25">
      <c r="A105" s="148" t="s">
        <v>18</v>
      </c>
      <c r="B105" s="148"/>
      <c r="C105" s="148"/>
      <c r="D105" s="148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1:16" ht="21.75" customHeight="1" x14ac:dyDescent="0.25">
      <c r="A106" s="148" t="s">
        <v>99</v>
      </c>
      <c r="B106" s="148"/>
      <c r="C106" s="148"/>
      <c r="D106" s="148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1:16" ht="21.75" customHeight="1" x14ac:dyDescent="0.25">
      <c r="A107" s="148" t="s">
        <v>100</v>
      </c>
      <c r="B107" s="148"/>
      <c r="C107" s="148"/>
      <c r="D107" s="148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1:16" ht="7.5" customHeight="1" x14ac:dyDescent="0.25"/>
    <row r="109" spans="1:16" x14ac:dyDescent="0.25">
      <c r="A109" s="7" t="s">
        <v>104</v>
      </c>
    </row>
    <row r="110" spans="1:16" ht="7.5" customHeight="1" x14ac:dyDescent="0.25"/>
    <row r="111" spans="1:16" ht="21.75" customHeight="1" x14ac:dyDescent="0.25">
      <c r="A111" s="163" t="s">
        <v>175</v>
      </c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5"/>
      <c r="N111" s="169" t="s">
        <v>176</v>
      </c>
      <c r="O111" s="170"/>
      <c r="P111" s="16"/>
    </row>
    <row r="112" spans="1:16" ht="21.75" customHeight="1" x14ac:dyDescent="0.25">
      <c r="A112" s="163" t="s">
        <v>238</v>
      </c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5"/>
      <c r="N112" s="169" t="s">
        <v>177</v>
      </c>
      <c r="O112" s="170"/>
      <c r="P112" s="16"/>
    </row>
    <row r="113" spans="1:16" ht="21.75" customHeight="1" x14ac:dyDescent="0.25">
      <c r="A113" s="163" t="s">
        <v>178</v>
      </c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5"/>
      <c r="P113" s="16"/>
    </row>
    <row r="114" spans="1:16" ht="21.75" customHeight="1" x14ac:dyDescent="0.25">
      <c r="A114" s="163" t="s">
        <v>109</v>
      </c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5"/>
      <c r="N114" s="169" t="s">
        <v>179</v>
      </c>
      <c r="O114" s="170"/>
      <c r="P114" s="16"/>
    </row>
    <row r="115" spans="1:16" ht="21.75" customHeight="1" x14ac:dyDescent="0.25">
      <c r="A115" s="163" t="s">
        <v>42</v>
      </c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5"/>
      <c r="N115" s="169" t="s">
        <v>180</v>
      </c>
      <c r="O115" s="170"/>
      <c r="P115" s="16"/>
    </row>
    <row r="116" spans="1:16" ht="21.75" customHeight="1" x14ac:dyDescent="0.25">
      <c r="A116" s="163" t="s">
        <v>181</v>
      </c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5"/>
      <c r="P116" s="16"/>
    </row>
    <row r="117" spans="1:16" ht="21.75" customHeight="1" x14ac:dyDescent="0.25">
      <c r="A117" s="163" t="s">
        <v>68</v>
      </c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5"/>
      <c r="N117" s="169" t="s">
        <v>182</v>
      </c>
      <c r="O117" s="170"/>
      <c r="P117" s="16"/>
    </row>
    <row r="118" spans="1:16" ht="21.75" customHeight="1" x14ac:dyDescent="0.25">
      <c r="A118" s="163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5"/>
      <c r="N118" s="169"/>
      <c r="O118" s="170"/>
      <c r="P118" s="16"/>
    </row>
    <row r="119" spans="1:16" ht="7.5" customHeight="1" x14ac:dyDescent="0.25"/>
    <row r="120" spans="1:16" x14ac:dyDescent="0.25">
      <c r="A120" s="7" t="s">
        <v>105</v>
      </c>
    </row>
    <row r="121" spans="1:16" ht="7.5" customHeight="1" x14ac:dyDescent="0.25">
      <c r="A121" s="7"/>
    </row>
    <row r="122" spans="1:16" ht="30" customHeight="1" x14ac:dyDescent="0.25">
      <c r="A122" s="17" t="s">
        <v>106</v>
      </c>
      <c r="B122" s="168">
        <f>('Comp. 1'!A4)</f>
        <v>0</v>
      </c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</row>
    <row r="123" spans="1:16" ht="8.25" customHeight="1" x14ac:dyDescent="0.25">
      <c r="A123" s="14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</row>
    <row r="124" spans="1:16" ht="30" customHeight="1" x14ac:dyDescent="0.25">
      <c r="A124" s="17" t="s">
        <v>107</v>
      </c>
      <c r="B124" s="168">
        <f>('Comp. 2'!A4)</f>
        <v>0</v>
      </c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</row>
    <row r="125" spans="1:16" ht="7.5" customHeight="1" x14ac:dyDescent="0.25">
      <c r="A125" s="14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</row>
    <row r="126" spans="1:16" ht="30" customHeight="1" x14ac:dyDescent="0.25">
      <c r="A126" s="17" t="s">
        <v>108</v>
      </c>
      <c r="B126" s="168">
        <f>('Comp. 3'!A4)</f>
        <v>0</v>
      </c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</row>
    <row r="127" spans="1:16" ht="7.5" customHeight="1" x14ac:dyDescent="0.25">
      <c r="A127" s="14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</row>
    <row r="128" spans="1:16" ht="30" customHeight="1" x14ac:dyDescent="0.25">
      <c r="A128" s="9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</row>
    <row r="129" spans="1:17" ht="7.5" customHeight="1" x14ac:dyDescent="0.25">
      <c r="A129" s="98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</row>
    <row r="130" spans="1:17" ht="30" customHeight="1" x14ac:dyDescent="0.25">
      <c r="A130" s="9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</row>
    <row r="131" spans="1:17" ht="7.5" customHeight="1" x14ac:dyDescent="0.25">
      <c r="A131" s="98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</row>
    <row r="132" spans="1:17" ht="30" customHeight="1" x14ac:dyDescent="0.25">
      <c r="A132" s="9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</row>
    <row r="133" spans="1:17" ht="7.5" customHeight="1" x14ac:dyDescent="0.25">
      <c r="A133" s="14"/>
    </row>
    <row r="134" spans="1:17" ht="22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86"/>
      <c r="K134" s="86"/>
      <c r="L134" s="7"/>
      <c r="M134" s="7"/>
      <c r="N134" s="7"/>
      <c r="O134" s="111" t="s">
        <v>48</v>
      </c>
      <c r="P134" s="111"/>
    </row>
    <row r="135" spans="1:17" ht="8.2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86"/>
      <c r="K135" s="86"/>
      <c r="L135" s="7"/>
      <c r="M135" s="7"/>
      <c r="N135" s="7"/>
      <c r="O135" s="7"/>
      <c r="P135" s="7"/>
    </row>
    <row r="136" spans="1:17" x14ac:dyDescent="0.25">
      <c r="A136" s="7" t="s">
        <v>53</v>
      </c>
      <c r="B136" s="7"/>
      <c r="C136" s="7"/>
      <c r="D136" s="7"/>
      <c r="E136" s="7"/>
      <c r="F136" s="7"/>
      <c r="G136" s="7"/>
      <c r="H136" s="7"/>
      <c r="I136" s="7"/>
      <c r="J136" s="86"/>
      <c r="K136" s="86"/>
      <c r="L136" s="7"/>
      <c r="M136" s="7"/>
      <c r="N136" s="7"/>
      <c r="O136" s="7"/>
      <c r="P136" s="7"/>
    </row>
    <row r="137" spans="1:17" ht="8.2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86"/>
      <c r="K137" s="86"/>
      <c r="L137" s="7"/>
      <c r="M137" s="7"/>
      <c r="N137" s="7"/>
      <c r="O137" s="7"/>
      <c r="P137" s="7"/>
    </row>
    <row r="138" spans="1:17" x14ac:dyDescent="0.25">
      <c r="A138" s="7" t="s">
        <v>54</v>
      </c>
      <c r="B138" s="7"/>
      <c r="C138" s="7"/>
      <c r="D138" s="7"/>
      <c r="E138" s="7"/>
      <c r="F138" s="7"/>
      <c r="G138" s="7"/>
      <c r="H138" s="7"/>
      <c r="I138" s="7"/>
      <c r="J138" s="86"/>
      <c r="K138" s="86"/>
      <c r="L138" s="7"/>
      <c r="M138" s="7"/>
      <c r="N138" s="7"/>
      <c r="O138" s="7"/>
      <c r="P138" s="7"/>
    </row>
    <row r="139" spans="1:17" ht="8.2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86"/>
      <c r="K139" s="86"/>
      <c r="L139" s="7"/>
      <c r="M139" s="7"/>
      <c r="N139" s="7"/>
      <c r="O139" s="7"/>
      <c r="P139" s="7"/>
    </row>
    <row r="140" spans="1:17" x14ac:dyDescent="0.25">
      <c r="A140" s="166" t="s">
        <v>110</v>
      </c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</row>
    <row r="141" spans="1:17" ht="285" customHeight="1" x14ac:dyDescent="0.25">
      <c r="A141" s="182"/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4"/>
    </row>
    <row r="142" spans="1:17" ht="8.25" customHeight="1" x14ac:dyDescent="0.25">
      <c r="A142" s="18"/>
      <c r="B142" s="7"/>
      <c r="C142" s="7"/>
      <c r="D142" s="7"/>
      <c r="E142" s="7"/>
      <c r="F142" s="7"/>
      <c r="G142" s="7"/>
      <c r="H142" s="7"/>
      <c r="I142" s="7"/>
      <c r="J142" s="86"/>
      <c r="K142" s="86"/>
      <c r="L142" s="7"/>
      <c r="M142" s="7"/>
      <c r="N142" s="7"/>
      <c r="O142" s="7"/>
      <c r="P142" s="7"/>
    </row>
    <row r="143" spans="1:17" ht="31.5" customHeight="1" x14ac:dyDescent="0.25">
      <c r="A143" s="18"/>
      <c r="B143" s="186" t="s">
        <v>232</v>
      </c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8"/>
      <c r="Q143" s="8"/>
    </row>
    <row r="144" spans="1:17" ht="105" customHeight="1" x14ac:dyDescent="0.25">
      <c r="A144" s="18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8"/>
    </row>
    <row r="145" spans="1:17" ht="8.25" customHeight="1" x14ac:dyDescent="0.25">
      <c r="A145" s="18"/>
      <c r="B145" s="7"/>
      <c r="C145" s="7"/>
      <c r="D145" s="7"/>
      <c r="E145" s="7"/>
      <c r="F145" s="7"/>
      <c r="G145" s="7"/>
      <c r="H145" s="7"/>
      <c r="I145" s="7"/>
      <c r="J145" s="86"/>
      <c r="K145" s="86"/>
      <c r="L145" s="7"/>
      <c r="M145" s="7"/>
      <c r="N145" s="7"/>
      <c r="O145" s="7"/>
      <c r="P145" s="7"/>
    </row>
    <row r="146" spans="1:17" ht="15" customHeight="1" x14ac:dyDescent="0.25">
      <c r="A146" s="18"/>
      <c r="B146" s="166" t="s">
        <v>111</v>
      </c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8"/>
    </row>
    <row r="147" spans="1:17" ht="105" customHeight="1" x14ac:dyDescent="0.25">
      <c r="A147" s="18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8"/>
    </row>
    <row r="148" spans="1:17" ht="8.25" customHeight="1" x14ac:dyDescent="0.25">
      <c r="A148" s="18"/>
      <c r="B148" s="7"/>
      <c r="C148" s="7"/>
      <c r="D148" s="7"/>
      <c r="E148" s="7"/>
      <c r="F148" s="7"/>
      <c r="G148" s="7"/>
      <c r="H148" s="7"/>
      <c r="I148" s="7"/>
      <c r="J148" s="86"/>
      <c r="K148" s="86"/>
      <c r="L148" s="7"/>
      <c r="M148" s="7"/>
      <c r="N148" s="7"/>
      <c r="O148" s="7"/>
      <c r="P148" s="7"/>
    </row>
    <row r="149" spans="1:17" ht="15" customHeight="1" x14ac:dyDescent="0.25">
      <c r="A149" s="18"/>
      <c r="B149" s="166" t="s">
        <v>112</v>
      </c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8"/>
    </row>
    <row r="150" spans="1:17" ht="105" customHeight="1" x14ac:dyDescent="0.25">
      <c r="A150" s="18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8"/>
    </row>
    <row r="151" spans="1:17" ht="8.25" customHeight="1" x14ac:dyDescent="0.25">
      <c r="A151" s="18"/>
      <c r="B151" s="7"/>
      <c r="C151" s="7"/>
      <c r="D151" s="7"/>
      <c r="E151" s="7"/>
      <c r="F151" s="7"/>
      <c r="G151" s="7"/>
      <c r="H151" s="7"/>
      <c r="I151" s="7"/>
      <c r="J151" s="86"/>
      <c r="K151" s="86"/>
      <c r="L151" s="7"/>
      <c r="M151" s="7"/>
      <c r="N151" s="7"/>
      <c r="O151" s="7"/>
      <c r="P151" s="7"/>
    </row>
    <row r="152" spans="1:17" x14ac:dyDescent="0.25">
      <c r="A152" s="7" t="s">
        <v>113</v>
      </c>
      <c r="B152" s="7"/>
      <c r="C152" s="7"/>
      <c r="D152" s="7"/>
      <c r="E152" s="7"/>
      <c r="F152" s="7"/>
      <c r="G152" s="7"/>
      <c r="H152" s="7"/>
      <c r="I152" s="7"/>
      <c r="J152" s="86"/>
      <c r="K152" s="86"/>
      <c r="L152" s="7"/>
      <c r="M152" s="7"/>
      <c r="N152" s="7"/>
      <c r="O152" s="7"/>
      <c r="P152" s="7"/>
    </row>
    <row r="153" spans="1:17" ht="8.25" customHeight="1" x14ac:dyDescent="0.25">
      <c r="A153" s="18"/>
      <c r="B153" s="7"/>
      <c r="C153" s="7"/>
      <c r="D153" s="7"/>
      <c r="E153" s="7"/>
      <c r="F153" s="7"/>
      <c r="G153" s="7"/>
      <c r="H153" s="7"/>
      <c r="I153" s="7"/>
      <c r="J153" s="86"/>
      <c r="K153" s="86"/>
      <c r="L153" s="7"/>
      <c r="M153" s="7"/>
      <c r="N153" s="7"/>
      <c r="O153" s="7"/>
      <c r="P153" s="7"/>
    </row>
    <row r="154" spans="1:17" ht="15" customHeight="1" x14ac:dyDescent="0.25">
      <c r="A154" s="166" t="s">
        <v>114</v>
      </c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8"/>
    </row>
    <row r="155" spans="1:17" ht="72" customHeight="1" x14ac:dyDescent="0.25">
      <c r="A155" s="185" t="s">
        <v>225</v>
      </c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8"/>
    </row>
    <row r="156" spans="1:17" ht="8.25" customHeight="1" x14ac:dyDescent="0.25">
      <c r="A156" s="18"/>
      <c r="B156" s="7"/>
      <c r="C156" s="7"/>
      <c r="D156" s="7"/>
      <c r="E156" s="7"/>
      <c r="F156" s="7"/>
      <c r="G156" s="7"/>
      <c r="H156" s="7"/>
      <c r="I156" s="7"/>
      <c r="J156" s="86"/>
      <c r="K156" s="86"/>
      <c r="L156" s="7"/>
      <c r="M156" s="7"/>
      <c r="N156" s="7"/>
      <c r="O156" s="7"/>
      <c r="P156" s="7"/>
    </row>
    <row r="157" spans="1:17" ht="15" customHeight="1" x14ac:dyDescent="0.25">
      <c r="A157" s="166" t="s">
        <v>115</v>
      </c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8"/>
    </row>
    <row r="158" spans="1:17" ht="75.75" customHeight="1" x14ac:dyDescent="0.25">
      <c r="A158" s="171"/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8"/>
    </row>
    <row r="159" spans="1:17" ht="8.25" customHeight="1" x14ac:dyDescent="0.25">
      <c r="A159" s="18"/>
      <c r="B159" s="7"/>
      <c r="C159" s="7"/>
      <c r="D159" s="7"/>
      <c r="E159" s="7"/>
      <c r="F159" s="7"/>
      <c r="G159" s="7"/>
      <c r="H159" s="7"/>
      <c r="I159" s="7"/>
      <c r="J159" s="86"/>
      <c r="K159" s="86"/>
      <c r="L159" s="7"/>
      <c r="M159" s="7"/>
      <c r="N159" s="7"/>
      <c r="O159" s="7"/>
      <c r="P159" s="7"/>
    </row>
    <row r="160" spans="1:17" ht="15" customHeight="1" x14ac:dyDescent="0.25">
      <c r="A160" s="166" t="s">
        <v>146</v>
      </c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8"/>
    </row>
    <row r="161" spans="1:22" ht="22.5" customHeight="1" x14ac:dyDescent="0.25">
      <c r="A161" s="19">
        <v>1</v>
      </c>
      <c r="B161" s="178">
        <f>B122</f>
        <v>0</v>
      </c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80"/>
      <c r="R161" s="20"/>
      <c r="V161" s="3" t="s">
        <v>224</v>
      </c>
    </row>
    <row r="162" spans="1:22" ht="22.5" customHeight="1" x14ac:dyDescent="0.25">
      <c r="A162" s="19">
        <v>2</v>
      </c>
      <c r="B162" s="178">
        <f>B124</f>
        <v>0</v>
      </c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80"/>
      <c r="R162" s="20"/>
      <c r="V162" s="3" t="s">
        <v>223</v>
      </c>
    </row>
    <row r="163" spans="1:22" ht="22.5" customHeight="1" x14ac:dyDescent="0.25">
      <c r="A163" s="19">
        <v>3</v>
      </c>
      <c r="B163" s="178">
        <f>B126</f>
        <v>0</v>
      </c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80"/>
      <c r="R163" s="20"/>
      <c r="V163" s="82"/>
    </row>
    <row r="164" spans="1:22" ht="22.5" customHeight="1" x14ac:dyDescent="0.25">
      <c r="A164" s="19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R164" s="20"/>
    </row>
    <row r="165" spans="1:22" ht="22.5" customHeight="1" x14ac:dyDescent="0.25">
      <c r="A165" s="19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R165" s="20"/>
    </row>
    <row r="166" spans="1:22" ht="22.5" customHeight="1" x14ac:dyDescent="0.25">
      <c r="A166" s="19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8"/>
    </row>
    <row r="167" spans="1:22" ht="9" customHeight="1" x14ac:dyDescent="0.25">
      <c r="A167" s="18"/>
      <c r="B167" s="7"/>
      <c r="C167" s="7"/>
      <c r="D167" s="7"/>
      <c r="E167" s="7"/>
      <c r="F167" s="7"/>
      <c r="G167" s="7"/>
      <c r="H167" s="7"/>
      <c r="I167" s="7"/>
      <c r="J167" s="86"/>
      <c r="K167" s="86"/>
      <c r="L167" s="7"/>
      <c r="M167" s="7"/>
      <c r="N167" s="7"/>
      <c r="O167" s="21"/>
      <c r="P167" s="21"/>
    </row>
    <row r="168" spans="1:22" ht="18" customHeight="1" x14ac:dyDescent="0.25">
      <c r="A168" s="18"/>
      <c r="B168" s="7"/>
      <c r="C168" s="7"/>
      <c r="D168" s="7"/>
      <c r="E168" s="7"/>
      <c r="F168" s="7"/>
      <c r="G168" s="7"/>
      <c r="H168" s="7"/>
      <c r="I168" s="7"/>
      <c r="J168" s="86"/>
      <c r="K168" s="86"/>
      <c r="L168" s="7"/>
      <c r="M168" s="7"/>
      <c r="N168" s="7"/>
      <c r="O168" s="111" t="s">
        <v>49</v>
      </c>
      <c r="P168" s="111"/>
    </row>
    <row r="169" spans="1:22" ht="22.5" customHeight="1" x14ac:dyDescent="0.25">
      <c r="A169" s="18"/>
      <c r="B169" s="7"/>
      <c r="C169" s="7"/>
      <c r="D169" s="7"/>
      <c r="E169" s="7"/>
      <c r="F169" s="7"/>
      <c r="G169" s="7"/>
      <c r="H169" s="7"/>
      <c r="I169" s="7"/>
      <c r="J169" s="86"/>
      <c r="K169" s="86"/>
      <c r="L169" s="7"/>
      <c r="M169" s="7"/>
      <c r="N169" s="7"/>
      <c r="O169" s="7"/>
      <c r="P169" s="7"/>
    </row>
    <row r="170" spans="1:22" ht="15" customHeight="1" x14ac:dyDescent="0.25">
      <c r="A170" s="129" t="s">
        <v>145</v>
      </c>
      <c r="B170" s="129"/>
      <c r="C170" s="129"/>
      <c r="D170" s="129"/>
      <c r="E170" s="129"/>
      <c r="F170" s="129"/>
      <c r="G170" s="129"/>
      <c r="H170" s="129"/>
      <c r="I170" s="129" t="s">
        <v>173</v>
      </c>
      <c r="J170" s="129"/>
      <c r="K170" s="129"/>
      <c r="L170" s="129"/>
      <c r="M170" s="129"/>
      <c r="N170" s="129"/>
      <c r="O170" s="129"/>
      <c r="P170" s="129"/>
      <c r="Q170" s="8"/>
    </row>
    <row r="171" spans="1:22" ht="30" customHeight="1" x14ac:dyDescent="0.25">
      <c r="A171" s="22">
        <v>1.1000000000000001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R171" s="20"/>
    </row>
    <row r="172" spans="1:22" ht="30" customHeight="1" x14ac:dyDescent="0.25">
      <c r="A172" s="22">
        <v>1.2</v>
      </c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R172" s="20"/>
    </row>
    <row r="173" spans="1:22" ht="30" customHeight="1" x14ac:dyDescent="0.25">
      <c r="A173" s="22">
        <v>1.3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R173" s="20"/>
    </row>
    <row r="174" spans="1:22" ht="30" customHeight="1" x14ac:dyDescent="0.25">
      <c r="A174" s="22">
        <v>1.4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R174" s="20"/>
    </row>
    <row r="175" spans="1:22" ht="30" customHeight="1" x14ac:dyDescent="0.25">
      <c r="A175" s="22">
        <v>1.5</v>
      </c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R175" s="20"/>
    </row>
    <row r="176" spans="1:22" ht="30" customHeight="1" x14ac:dyDescent="0.25">
      <c r="A176" s="22">
        <v>1.6</v>
      </c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R176" s="20"/>
    </row>
    <row r="177" spans="1:18" ht="30" customHeight="1" x14ac:dyDescent="0.25">
      <c r="A177" s="22">
        <v>2.1</v>
      </c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R177" s="20"/>
    </row>
    <row r="178" spans="1:18" ht="30" customHeight="1" x14ac:dyDescent="0.25">
      <c r="A178" s="22">
        <v>2.2000000000000002</v>
      </c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R178" s="20"/>
    </row>
    <row r="179" spans="1:18" ht="30" customHeight="1" x14ac:dyDescent="0.25">
      <c r="A179" s="22">
        <v>2.2999999999999998</v>
      </c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R179" s="20"/>
    </row>
    <row r="180" spans="1:18" ht="30" customHeight="1" x14ac:dyDescent="0.25">
      <c r="A180" s="22">
        <v>2.4</v>
      </c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R180" s="20"/>
    </row>
    <row r="181" spans="1:18" ht="30" customHeight="1" x14ac:dyDescent="0.25">
      <c r="A181" s="22">
        <v>2.5</v>
      </c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R181" s="20"/>
    </row>
    <row r="182" spans="1:18" ht="30" customHeight="1" x14ac:dyDescent="0.25">
      <c r="A182" s="22">
        <v>2.6</v>
      </c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R182" s="20"/>
    </row>
    <row r="183" spans="1:18" ht="30" customHeight="1" x14ac:dyDescent="0.25">
      <c r="A183" s="22">
        <v>3.1</v>
      </c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R183" s="20"/>
    </row>
    <row r="184" spans="1:18" ht="30" customHeight="1" x14ac:dyDescent="0.25">
      <c r="A184" s="22">
        <v>3.2</v>
      </c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R184" s="20"/>
    </row>
    <row r="185" spans="1:18" ht="30" customHeight="1" x14ac:dyDescent="0.25">
      <c r="A185" s="22">
        <v>3.3</v>
      </c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R185" s="20"/>
    </row>
    <row r="186" spans="1:18" ht="30" customHeight="1" x14ac:dyDescent="0.25">
      <c r="A186" s="22">
        <v>3.4</v>
      </c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R186" s="20"/>
    </row>
    <row r="187" spans="1:18" ht="30" customHeight="1" x14ac:dyDescent="0.25">
      <c r="A187" s="22">
        <v>3.5</v>
      </c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R187" s="20"/>
    </row>
    <row r="188" spans="1:18" ht="30" customHeight="1" x14ac:dyDescent="0.25">
      <c r="A188" s="22">
        <v>3.6</v>
      </c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R188" s="20"/>
    </row>
    <row r="189" spans="1:18" ht="30" customHeight="1" x14ac:dyDescent="0.25">
      <c r="A189" s="22"/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R189" s="20"/>
    </row>
    <row r="190" spans="1:18" ht="30" customHeight="1" x14ac:dyDescent="0.25">
      <c r="A190" s="22"/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R190" s="20"/>
    </row>
    <row r="191" spans="1:18" ht="30" customHeight="1" x14ac:dyDescent="0.25">
      <c r="A191" s="2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R191" s="20"/>
    </row>
    <row r="192" spans="1:18" ht="30" customHeight="1" x14ac:dyDescent="0.25">
      <c r="A192" s="22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R192" s="20"/>
    </row>
    <row r="193" spans="1:18" ht="30" customHeight="1" x14ac:dyDescent="0.25">
      <c r="A193" s="22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R193" s="20"/>
    </row>
    <row r="194" spans="1:18" ht="30" customHeight="1" x14ac:dyDescent="0.25">
      <c r="A194" s="22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R194" s="20"/>
    </row>
    <row r="195" spans="1:18" ht="30" customHeight="1" x14ac:dyDescent="0.25">
      <c r="A195" s="22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R195" s="20"/>
    </row>
    <row r="196" spans="1:18" ht="30" customHeight="1" x14ac:dyDescent="0.25">
      <c r="A196" s="22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R196" s="20"/>
    </row>
    <row r="197" spans="1:18" ht="30" customHeight="1" x14ac:dyDescent="0.25">
      <c r="A197" s="22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R197" s="20"/>
    </row>
    <row r="198" spans="1:18" ht="30" customHeight="1" x14ac:dyDescent="0.25">
      <c r="A198" s="22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R198" s="20"/>
    </row>
    <row r="199" spans="1:18" ht="30" customHeight="1" x14ac:dyDescent="0.25">
      <c r="A199" s="22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R199" s="20"/>
    </row>
    <row r="200" spans="1:18" ht="30" customHeight="1" x14ac:dyDescent="0.25">
      <c r="A200" s="22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R200" s="20"/>
    </row>
    <row r="201" spans="1:18" ht="30" customHeight="1" x14ac:dyDescent="0.25">
      <c r="A201" s="2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R201" s="20"/>
    </row>
    <row r="202" spans="1:18" ht="30" customHeight="1" x14ac:dyDescent="0.25">
      <c r="A202" s="22"/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R202" s="20"/>
    </row>
    <row r="203" spans="1:18" ht="30" customHeight="1" x14ac:dyDescent="0.25">
      <c r="A203" s="22"/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R203" s="20"/>
    </row>
    <row r="204" spans="1:18" ht="30" customHeight="1" x14ac:dyDescent="0.25">
      <c r="A204" s="22"/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R204" s="20"/>
    </row>
    <row r="205" spans="1:18" ht="30" customHeight="1" x14ac:dyDescent="0.25">
      <c r="A205" s="22"/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R205" s="20"/>
    </row>
    <row r="206" spans="1:18" ht="30" customHeight="1" x14ac:dyDescent="0.25">
      <c r="A206" s="22"/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R206" s="20"/>
    </row>
    <row r="207" spans="1:18" ht="8.25" customHeight="1" x14ac:dyDescent="0.25">
      <c r="A207" s="18"/>
      <c r="B207" s="7"/>
      <c r="C207" s="7"/>
      <c r="D207" s="7"/>
      <c r="E207" s="7"/>
      <c r="F207" s="7"/>
      <c r="G207" s="7"/>
      <c r="H207" s="7"/>
      <c r="I207" s="7"/>
      <c r="J207" s="86"/>
      <c r="K207" s="86"/>
      <c r="L207" s="7"/>
      <c r="M207" s="7"/>
      <c r="N207" s="7"/>
      <c r="O207" s="7"/>
      <c r="P207" s="7"/>
    </row>
    <row r="208" spans="1:18" ht="8.25" customHeight="1" x14ac:dyDescent="0.25">
      <c r="A208" s="18"/>
      <c r="B208" s="7"/>
      <c r="C208" s="7"/>
      <c r="D208" s="7"/>
      <c r="E208" s="7"/>
      <c r="F208" s="7"/>
      <c r="G208" s="7"/>
      <c r="H208" s="7"/>
      <c r="I208" s="7"/>
      <c r="J208" s="86"/>
      <c r="K208" s="86"/>
      <c r="L208" s="7"/>
      <c r="M208" s="7"/>
      <c r="N208" s="7"/>
      <c r="O208" s="7"/>
      <c r="P208" s="7"/>
    </row>
    <row r="209" spans="1:23" x14ac:dyDescent="0.25">
      <c r="A209" s="7" t="s">
        <v>216</v>
      </c>
      <c r="B209" s="7"/>
      <c r="C209" s="7"/>
      <c r="D209" s="7"/>
      <c r="E209" s="7"/>
      <c r="F209" s="7"/>
      <c r="G209" s="7"/>
      <c r="H209" s="7"/>
      <c r="I209" s="7"/>
      <c r="J209" s="86"/>
      <c r="K209" s="86"/>
      <c r="L209" s="7"/>
      <c r="M209" s="7"/>
      <c r="N209" s="7"/>
      <c r="O209" s="7"/>
      <c r="P209" s="7"/>
    </row>
    <row r="210" spans="1:23" ht="8.25" customHeight="1" x14ac:dyDescent="0.25">
      <c r="A210" s="18"/>
      <c r="B210" s="7"/>
      <c r="C210" s="7"/>
      <c r="D210" s="7"/>
      <c r="E210" s="7"/>
      <c r="F210" s="7"/>
      <c r="G210" s="7"/>
      <c r="H210" s="7"/>
      <c r="I210" s="7"/>
      <c r="J210" s="86"/>
      <c r="K210" s="86"/>
      <c r="L210" s="7"/>
      <c r="M210" s="7"/>
      <c r="N210" s="7"/>
      <c r="O210" s="7"/>
      <c r="P210" s="7"/>
    </row>
    <row r="211" spans="1:23" ht="23.25" customHeight="1" x14ac:dyDescent="0.25">
      <c r="A211" s="172" t="s">
        <v>116</v>
      </c>
      <c r="B211" s="173"/>
      <c r="C211" s="172" t="s">
        <v>154</v>
      </c>
      <c r="D211" s="173"/>
      <c r="E211" s="176" t="s">
        <v>117</v>
      </c>
      <c r="F211" s="176"/>
      <c r="G211" s="177"/>
      <c r="H211" s="102" t="s">
        <v>118</v>
      </c>
      <c r="I211" s="103"/>
      <c r="J211" s="103"/>
      <c r="K211" s="104"/>
      <c r="L211" s="173" t="s">
        <v>120</v>
      </c>
      <c r="M211" s="172" t="s">
        <v>165</v>
      </c>
      <c r="N211" s="173"/>
      <c r="O211" s="172" t="s">
        <v>119</v>
      </c>
      <c r="P211" s="173"/>
      <c r="V211" s="3">
        <v>1</v>
      </c>
      <c r="W211" s="3" t="s">
        <v>160</v>
      </c>
    </row>
    <row r="212" spans="1:23" ht="23.25" customHeight="1" x14ac:dyDescent="0.25">
      <c r="A212" s="174"/>
      <c r="B212" s="175"/>
      <c r="C212" s="174"/>
      <c r="D212" s="175"/>
      <c r="E212" s="23" t="s">
        <v>157</v>
      </c>
      <c r="F212" s="23" t="s">
        <v>156</v>
      </c>
      <c r="G212" s="92" t="s">
        <v>155</v>
      </c>
      <c r="H212" s="105"/>
      <c r="I212" s="106"/>
      <c r="J212" s="106"/>
      <c r="K212" s="107"/>
      <c r="L212" s="175"/>
      <c r="M212" s="174"/>
      <c r="N212" s="175"/>
      <c r="O212" s="174"/>
      <c r="P212" s="175"/>
      <c r="V212" s="3">
        <v>2</v>
      </c>
      <c r="W212" s="3" t="s">
        <v>158</v>
      </c>
    </row>
    <row r="213" spans="1:23" ht="21" customHeight="1" x14ac:dyDescent="0.25">
      <c r="A213" s="141">
        <v>1.1000000000000001</v>
      </c>
      <c r="B213" s="141"/>
      <c r="C213" s="142" t="str">
        <f t="shared" ref="C213:C218" si="0">IF(B171="","",B171)</f>
        <v/>
      </c>
      <c r="D213" s="142"/>
      <c r="E213" s="24"/>
      <c r="F213" s="24"/>
      <c r="G213" s="25" t="str">
        <f>IF(F213=0,"",E213/F213)</f>
        <v/>
      </c>
      <c r="H213" s="120"/>
      <c r="I213" s="121"/>
      <c r="J213" s="121"/>
      <c r="K213" s="122"/>
      <c r="L213" s="26"/>
      <c r="M213" s="140"/>
      <c r="N213" s="140"/>
      <c r="O213" s="138">
        <f>'Comp. 1'!W2</f>
        <v>0</v>
      </c>
      <c r="P213" s="139"/>
      <c r="V213" s="3">
        <v>3</v>
      </c>
      <c r="W213" s="3" t="s">
        <v>161</v>
      </c>
    </row>
    <row r="214" spans="1:23" ht="21" customHeight="1" x14ac:dyDescent="0.25">
      <c r="A214" s="141">
        <v>1.2</v>
      </c>
      <c r="B214" s="141"/>
      <c r="C214" s="142" t="str">
        <f t="shared" si="0"/>
        <v/>
      </c>
      <c r="D214" s="142"/>
      <c r="E214" s="24"/>
      <c r="F214" s="24"/>
      <c r="G214" s="93" t="str">
        <f t="shared" ref="G214:G233" si="1">IF(F214=0,"",E214/F214)</f>
        <v/>
      </c>
      <c r="H214" s="123"/>
      <c r="I214" s="124"/>
      <c r="J214" s="124"/>
      <c r="K214" s="125"/>
      <c r="L214" s="26"/>
      <c r="M214" s="140"/>
      <c r="N214" s="140"/>
      <c r="O214" s="138">
        <f>'Comp. 1'!W3</f>
        <v>0</v>
      </c>
      <c r="P214" s="139"/>
      <c r="T214" s="27"/>
      <c r="V214" s="3">
        <v>4</v>
      </c>
      <c r="W214" s="3" t="s">
        <v>159</v>
      </c>
    </row>
    <row r="215" spans="1:23" ht="21" customHeight="1" x14ac:dyDescent="0.25">
      <c r="A215" s="141">
        <v>1.3</v>
      </c>
      <c r="B215" s="141"/>
      <c r="C215" s="142" t="str">
        <f t="shared" si="0"/>
        <v/>
      </c>
      <c r="D215" s="142"/>
      <c r="E215" s="24"/>
      <c r="F215" s="24"/>
      <c r="G215" s="93" t="str">
        <f t="shared" si="1"/>
        <v/>
      </c>
      <c r="H215" s="123"/>
      <c r="I215" s="124"/>
      <c r="J215" s="124"/>
      <c r="K215" s="125"/>
      <c r="L215" s="26"/>
      <c r="M215" s="140"/>
      <c r="N215" s="140"/>
      <c r="O215" s="138">
        <f>'Comp. 1'!W4</f>
        <v>0</v>
      </c>
      <c r="P215" s="139"/>
      <c r="V215" s="3">
        <v>5</v>
      </c>
      <c r="W215" s="3" t="s">
        <v>162</v>
      </c>
    </row>
    <row r="216" spans="1:23" ht="21" customHeight="1" x14ac:dyDescent="0.25">
      <c r="A216" s="141">
        <v>1.4</v>
      </c>
      <c r="B216" s="141"/>
      <c r="C216" s="142" t="str">
        <f t="shared" si="0"/>
        <v/>
      </c>
      <c r="D216" s="142"/>
      <c r="E216" s="24"/>
      <c r="F216" s="24"/>
      <c r="G216" s="93" t="str">
        <f t="shared" si="1"/>
        <v/>
      </c>
      <c r="H216" s="123"/>
      <c r="I216" s="124"/>
      <c r="J216" s="124"/>
      <c r="K216" s="125"/>
      <c r="L216" s="26"/>
      <c r="M216" s="140"/>
      <c r="N216" s="140"/>
      <c r="O216" s="138">
        <f>'Comp. 1'!W5</f>
        <v>0</v>
      </c>
      <c r="P216" s="139"/>
      <c r="V216" s="3">
        <v>6</v>
      </c>
      <c r="W216" s="3" t="s">
        <v>163</v>
      </c>
    </row>
    <row r="217" spans="1:23" ht="21" customHeight="1" x14ac:dyDescent="0.25">
      <c r="A217" s="141">
        <v>1.5</v>
      </c>
      <c r="B217" s="141"/>
      <c r="C217" s="142" t="str">
        <f t="shared" si="0"/>
        <v/>
      </c>
      <c r="D217" s="142"/>
      <c r="E217" s="24"/>
      <c r="F217" s="24"/>
      <c r="G217" s="93" t="str">
        <f t="shared" si="1"/>
        <v/>
      </c>
      <c r="H217" s="123"/>
      <c r="I217" s="124"/>
      <c r="J217" s="124"/>
      <c r="K217" s="125"/>
      <c r="L217" s="26"/>
      <c r="M217" s="140"/>
      <c r="N217" s="140"/>
      <c r="O217" s="138">
        <f>'Comp. 1'!W6</f>
        <v>0</v>
      </c>
      <c r="P217" s="139"/>
      <c r="V217" s="3">
        <v>7</v>
      </c>
      <c r="W217" s="3" t="s">
        <v>164</v>
      </c>
    </row>
    <row r="218" spans="1:23" ht="21" customHeight="1" x14ac:dyDescent="0.25">
      <c r="A218" s="141">
        <v>1.6</v>
      </c>
      <c r="B218" s="141"/>
      <c r="C218" s="142" t="str">
        <f t="shared" si="0"/>
        <v/>
      </c>
      <c r="D218" s="142"/>
      <c r="E218" s="24"/>
      <c r="F218" s="24"/>
      <c r="G218" s="93" t="str">
        <f t="shared" si="1"/>
        <v/>
      </c>
      <c r="H218" s="120"/>
      <c r="I218" s="121"/>
      <c r="J218" s="121"/>
      <c r="K218" s="122"/>
      <c r="L218" s="26"/>
      <c r="M218" s="140"/>
      <c r="N218" s="140"/>
      <c r="O218" s="138">
        <f>'Comp. 1'!W7</f>
        <v>0</v>
      </c>
      <c r="P218" s="139"/>
    </row>
    <row r="219" spans="1:23" ht="7.5" customHeight="1" x14ac:dyDescent="0.25">
      <c r="A219" s="28"/>
      <c r="B219" s="28"/>
      <c r="C219" s="29"/>
      <c r="D219" s="29"/>
      <c r="E219" s="30"/>
      <c r="F219" s="30"/>
      <c r="G219" s="31" t="str">
        <f t="shared" si="1"/>
        <v/>
      </c>
      <c r="H219" s="32"/>
      <c r="I219" s="32"/>
      <c r="J219" s="32"/>
      <c r="K219" s="32"/>
      <c r="L219" s="33"/>
      <c r="M219" s="34"/>
      <c r="N219" s="34"/>
      <c r="O219" s="28"/>
      <c r="P219" s="28"/>
    </row>
    <row r="220" spans="1:23" ht="21" customHeight="1" x14ac:dyDescent="0.25">
      <c r="A220" s="141">
        <v>2.1</v>
      </c>
      <c r="B220" s="141"/>
      <c r="C220" s="142" t="str">
        <f t="shared" ref="C220:C225" si="2">IF(B177="","",B177)</f>
        <v/>
      </c>
      <c r="D220" s="142"/>
      <c r="E220" s="24"/>
      <c r="F220" s="24"/>
      <c r="G220" s="25" t="str">
        <f t="shared" si="1"/>
        <v/>
      </c>
      <c r="H220" s="120"/>
      <c r="I220" s="121"/>
      <c r="J220" s="121"/>
      <c r="K220" s="122"/>
      <c r="L220" s="26"/>
      <c r="M220" s="140"/>
      <c r="N220" s="140"/>
      <c r="O220" s="138">
        <f>'Comp. 2'!W8</f>
        <v>0</v>
      </c>
      <c r="P220" s="139"/>
    </row>
    <row r="221" spans="1:23" ht="21" customHeight="1" x14ac:dyDescent="0.25">
      <c r="A221" s="141">
        <v>2.2000000000000002</v>
      </c>
      <c r="B221" s="141"/>
      <c r="C221" s="142" t="str">
        <f t="shared" si="2"/>
        <v/>
      </c>
      <c r="D221" s="142"/>
      <c r="E221" s="24"/>
      <c r="F221" s="24"/>
      <c r="G221" s="25" t="str">
        <f t="shared" si="1"/>
        <v/>
      </c>
      <c r="H221" s="120"/>
      <c r="I221" s="121"/>
      <c r="J221" s="121"/>
      <c r="K221" s="122"/>
      <c r="L221" s="26"/>
      <c r="M221" s="140"/>
      <c r="N221" s="140"/>
      <c r="O221" s="138">
        <f>'Comp. 2'!W9</f>
        <v>0</v>
      </c>
      <c r="P221" s="139"/>
    </row>
    <row r="222" spans="1:23" ht="21" customHeight="1" x14ac:dyDescent="0.25">
      <c r="A222" s="141">
        <v>2.2999999999999998</v>
      </c>
      <c r="B222" s="141"/>
      <c r="C222" s="142" t="str">
        <f t="shared" si="2"/>
        <v/>
      </c>
      <c r="D222" s="142"/>
      <c r="E222" s="24"/>
      <c r="F222" s="24"/>
      <c r="G222" s="25" t="str">
        <f t="shared" si="1"/>
        <v/>
      </c>
      <c r="H222" s="120"/>
      <c r="I222" s="121"/>
      <c r="J222" s="121"/>
      <c r="K222" s="122"/>
      <c r="L222" s="26"/>
      <c r="M222" s="140"/>
      <c r="N222" s="140"/>
      <c r="O222" s="138">
        <f>'Comp. 2'!W10</f>
        <v>0</v>
      </c>
      <c r="P222" s="139"/>
    </row>
    <row r="223" spans="1:23" ht="21" customHeight="1" x14ac:dyDescent="0.25">
      <c r="A223" s="141">
        <v>2.4</v>
      </c>
      <c r="B223" s="141"/>
      <c r="C223" s="142" t="str">
        <f t="shared" si="2"/>
        <v/>
      </c>
      <c r="D223" s="142"/>
      <c r="E223" s="24"/>
      <c r="F223" s="24"/>
      <c r="G223" s="25" t="str">
        <f t="shared" si="1"/>
        <v/>
      </c>
      <c r="H223" s="120"/>
      <c r="I223" s="121"/>
      <c r="J223" s="121"/>
      <c r="K223" s="122"/>
      <c r="L223" s="26"/>
      <c r="M223" s="140"/>
      <c r="N223" s="140"/>
      <c r="O223" s="138">
        <f>'Comp. 2'!W11</f>
        <v>0</v>
      </c>
      <c r="P223" s="139"/>
    </row>
    <row r="224" spans="1:23" ht="21" customHeight="1" x14ac:dyDescent="0.25">
      <c r="A224" s="141">
        <v>2.5</v>
      </c>
      <c r="B224" s="141"/>
      <c r="C224" s="142" t="str">
        <f t="shared" si="2"/>
        <v/>
      </c>
      <c r="D224" s="142"/>
      <c r="E224" s="24"/>
      <c r="F224" s="24"/>
      <c r="G224" s="25" t="str">
        <f t="shared" si="1"/>
        <v/>
      </c>
      <c r="H224" s="120"/>
      <c r="I224" s="121"/>
      <c r="J224" s="121"/>
      <c r="K224" s="122"/>
      <c r="L224" s="26"/>
      <c r="M224" s="140"/>
      <c r="N224" s="140"/>
      <c r="O224" s="138">
        <f>'Comp. 2'!W12</f>
        <v>0</v>
      </c>
      <c r="P224" s="139"/>
    </row>
    <row r="225" spans="1:16" ht="21" customHeight="1" x14ac:dyDescent="0.25">
      <c r="A225" s="141">
        <v>2.6</v>
      </c>
      <c r="B225" s="141"/>
      <c r="C225" s="142" t="str">
        <f t="shared" si="2"/>
        <v/>
      </c>
      <c r="D225" s="142"/>
      <c r="E225" s="24"/>
      <c r="F225" s="24"/>
      <c r="G225" s="25" t="str">
        <f t="shared" si="1"/>
        <v/>
      </c>
      <c r="H225" s="120"/>
      <c r="I225" s="121"/>
      <c r="J225" s="121"/>
      <c r="K225" s="122"/>
      <c r="L225" s="26"/>
      <c r="M225" s="140"/>
      <c r="N225" s="140"/>
      <c r="O225" s="138">
        <f>'Comp. 2'!W13</f>
        <v>0</v>
      </c>
      <c r="P225" s="139"/>
    </row>
    <row r="226" spans="1:16" ht="7.5" customHeight="1" x14ac:dyDescent="0.25">
      <c r="A226" s="28"/>
      <c r="B226" s="28"/>
      <c r="C226" s="29"/>
      <c r="D226" s="29"/>
      <c r="E226" s="30"/>
      <c r="F226" s="30"/>
      <c r="G226" s="31" t="str">
        <f t="shared" si="1"/>
        <v/>
      </c>
      <c r="H226" s="32"/>
      <c r="I226" s="32"/>
      <c r="J226" s="32"/>
      <c r="K226" s="32"/>
      <c r="L226" s="33"/>
      <c r="M226" s="34"/>
      <c r="N226" s="34"/>
      <c r="O226" s="28"/>
      <c r="P226" s="28"/>
    </row>
    <row r="227" spans="1:16" ht="21" customHeight="1" x14ac:dyDescent="0.25">
      <c r="A227" s="141">
        <v>3.1</v>
      </c>
      <c r="B227" s="141"/>
      <c r="C227" s="142" t="str">
        <f t="shared" ref="C227:C232" si="3">IF(B183="","",B183)</f>
        <v/>
      </c>
      <c r="D227" s="142"/>
      <c r="E227" s="24"/>
      <c r="F227" s="24"/>
      <c r="G227" s="25" t="str">
        <f t="shared" si="1"/>
        <v/>
      </c>
      <c r="H227" s="120"/>
      <c r="I227" s="121"/>
      <c r="J227" s="121"/>
      <c r="K227" s="122"/>
      <c r="L227" s="26"/>
      <c r="M227" s="140"/>
      <c r="N227" s="140"/>
      <c r="O227" s="138">
        <f>'Comp. 3'!W14</f>
        <v>0</v>
      </c>
      <c r="P227" s="139"/>
    </row>
    <row r="228" spans="1:16" ht="21" customHeight="1" x14ac:dyDescent="0.25">
      <c r="A228" s="141">
        <v>3.2</v>
      </c>
      <c r="B228" s="141"/>
      <c r="C228" s="142" t="str">
        <f t="shared" si="3"/>
        <v/>
      </c>
      <c r="D228" s="142"/>
      <c r="E228" s="24"/>
      <c r="F228" s="24"/>
      <c r="G228" s="25" t="str">
        <f t="shared" si="1"/>
        <v/>
      </c>
      <c r="H228" s="120"/>
      <c r="I228" s="121"/>
      <c r="J228" s="121"/>
      <c r="K228" s="122"/>
      <c r="L228" s="26"/>
      <c r="M228" s="140"/>
      <c r="N228" s="140"/>
      <c r="O228" s="138">
        <f>'Comp. 3'!W15</f>
        <v>0</v>
      </c>
      <c r="P228" s="139"/>
    </row>
    <row r="229" spans="1:16" ht="21" customHeight="1" x14ac:dyDescent="0.25">
      <c r="A229" s="141">
        <v>3.3</v>
      </c>
      <c r="B229" s="141"/>
      <c r="C229" s="142" t="str">
        <f t="shared" si="3"/>
        <v/>
      </c>
      <c r="D229" s="142"/>
      <c r="E229" s="24"/>
      <c r="F229" s="24"/>
      <c r="G229" s="25" t="str">
        <f t="shared" si="1"/>
        <v/>
      </c>
      <c r="H229" s="120"/>
      <c r="I229" s="121"/>
      <c r="J229" s="121"/>
      <c r="K229" s="122"/>
      <c r="L229" s="26"/>
      <c r="M229" s="140"/>
      <c r="N229" s="140"/>
      <c r="O229" s="138">
        <f>'Comp. 3'!W16</f>
        <v>0</v>
      </c>
      <c r="P229" s="139"/>
    </row>
    <row r="230" spans="1:16" ht="21" customHeight="1" x14ac:dyDescent="0.25">
      <c r="A230" s="141">
        <v>3.4</v>
      </c>
      <c r="B230" s="141"/>
      <c r="C230" s="142" t="str">
        <f t="shared" si="3"/>
        <v/>
      </c>
      <c r="D230" s="142"/>
      <c r="E230" s="24"/>
      <c r="F230" s="24"/>
      <c r="G230" s="25" t="str">
        <f t="shared" si="1"/>
        <v/>
      </c>
      <c r="H230" s="120"/>
      <c r="I230" s="121"/>
      <c r="J230" s="121"/>
      <c r="K230" s="122"/>
      <c r="L230" s="26"/>
      <c r="M230" s="140"/>
      <c r="N230" s="140"/>
      <c r="O230" s="138">
        <f>'Comp. 3'!W17</f>
        <v>0</v>
      </c>
      <c r="P230" s="139"/>
    </row>
    <row r="231" spans="1:16" ht="21" customHeight="1" x14ac:dyDescent="0.25">
      <c r="A231" s="141">
        <v>3.5</v>
      </c>
      <c r="B231" s="141"/>
      <c r="C231" s="142" t="str">
        <f t="shared" si="3"/>
        <v/>
      </c>
      <c r="D231" s="142"/>
      <c r="E231" s="24"/>
      <c r="F231" s="24"/>
      <c r="G231" s="25" t="str">
        <f t="shared" si="1"/>
        <v/>
      </c>
      <c r="H231" s="120"/>
      <c r="I231" s="121"/>
      <c r="J231" s="121"/>
      <c r="K231" s="122"/>
      <c r="L231" s="26"/>
      <c r="M231" s="140"/>
      <c r="N231" s="140"/>
      <c r="O231" s="138">
        <f>'Comp. 3'!W18</f>
        <v>0</v>
      </c>
      <c r="P231" s="139"/>
    </row>
    <row r="232" spans="1:16" ht="21" customHeight="1" x14ac:dyDescent="0.25">
      <c r="A232" s="141">
        <v>3.6</v>
      </c>
      <c r="B232" s="141"/>
      <c r="C232" s="142" t="str">
        <f t="shared" si="3"/>
        <v/>
      </c>
      <c r="D232" s="142"/>
      <c r="E232" s="24"/>
      <c r="F232" s="24"/>
      <c r="G232" s="25" t="str">
        <f t="shared" si="1"/>
        <v/>
      </c>
      <c r="H232" s="120"/>
      <c r="I232" s="121"/>
      <c r="J232" s="121"/>
      <c r="K232" s="122"/>
      <c r="L232" s="26"/>
      <c r="M232" s="140"/>
      <c r="N232" s="140"/>
      <c r="O232" s="138">
        <f>'Comp. 3'!W19</f>
        <v>0</v>
      </c>
      <c r="P232" s="139"/>
    </row>
    <row r="233" spans="1:16" ht="7.5" customHeight="1" x14ac:dyDescent="0.25">
      <c r="A233" s="28"/>
      <c r="B233" s="28"/>
      <c r="C233" s="29"/>
      <c r="D233" s="29"/>
      <c r="E233" s="30"/>
      <c r="F233" s="30"/>
      <c r="G233" s="31" t="str">
        <f t="shared" si="1"/>
        <v/>
      </c>
      <c r="H233" s="32"/>
      <c r="I233" s="32"/>
      <c r="J233" s="32"/>
      <c r="K233" s="32"/>
      <c r="L233" s="33"/>
      <c r="M233" s="34"/>
      <c r="N233" s="34"/>
      <c r="O233" s="28"/>
      <c r="P233" s="28"/>
    </row>
    <row r="234" spans="1:16" ht="7.5" customHeight="1" x14ac:dyDescent="0.25">
      <c r="A234" s="18"/>
      <c r="B234" s="7"/>
      <c r="C234" s="7"/>
      <c r="D234" s="7"/>
      <c r="E234" s="7"/>
      <c r="F234" s="7"/>
      <c r="G234" s="7"/>
      <c r="H234" s="7"/>
      <c r="I234" s="7"/>
      <c r="J234" s="86"/>
      <c r="K234" s="86"/>
      <c r="L234" s="7"/>
      <c r="M234" s="7"/>
      <c r="N234" s="7"/>
      <c r="O234" s="7"/>
      <c r="P234" s="7"/>
    </row>
    <row r="235" spans="1:16" ht="30" customHeight="1" x14ac:dyDescent="0.25">
      <c r="A235" s="18"/>
      <c r="B235" s="7"/>
      <c r="C235" s="7"/>
      <c r="D235" s="129" t="s">
        <v>89</v>
      </c>
      <c r="E235" s="129"/>
      <c r="F235" s="129"/>
      <c r="G235" s="129"/>
      <c r="H235" s="132" t="str">
        <f>IF(O235&gt;P235,"EXCEDE EL 30% DE LA INVERSIÓN","DENTRO DE LOS RANGOS ACEPTABLES")</f>
        <v>DENTRO DE LOS RANGOS ACEPTABLES</v>
      </c>
      <c r="I235" s="132"/>
      <c r="J235" s="132"/>
      <c r="K235" s="132"/>
      <c r="L235" s="132"/>
      <c r="M235" s="132"/>
      <c r="N235" s="132"/>
      <c r="O235" s="35">
        <f>'Comp. 1'!H120+'Comp. 2'!H119+'Comp. 3'!H119+'Comp. 4'!H168+'Comp. 5'!H168+'Comp. 6'!H168</f>
        <v>0</v>
      </c>
      <c r="P235" s="35">
        <f>H237*30%</f>
        <v>0</v>
      </c>
    </row>
    <row r="236" spans="1:16" ht="7.5" customHeight="1" x14ac:dyDescent="0.25">
      <c r="A236" s="18"/>
      <c r="B236" s="7"/>
      <c r="C236" s="7"/>
      <c r="D236" s="7"/>
      <c r="E236" s="7"/>
      <c r="F236" s="7"/>
      <c r="G236" s="7"/>
      <c r="H236" s="7"/>
      <c r="I236" s="7"/>
      <c r="J236" s="86"/>
      <c r="K236" s="86"/>
      <c r="L236" s="7"/>
      <c r="M236" s="7"/>
      <c r="N236" s="7"/>
      <c r="O236" s="36"/>
      <c r="P236" s="37"/>
    </row>
    <row r="237" spans="1:16" ht="45" customHeight="1" x14ac:dyDescent="0.25">
      <c r="A237" s="18"/>
      <c r="B237" s="7"/>
      <c r="C237" s="129" t="s">
        <v>88</v>
      </c>
      <c r="D237" s="129"/>
      <c r="E237" s="129"/>
      <c r="F237" s="129"/>
      <c r="G237" s="129"/>
      <c r="H237" s="131">
        <f>SUM(O213:P233)</f>
        <v>0</v>
      </c>
      <c r="I237" s="132"/>
      <c r="J237" s="132"/>
      <c r="K237" s="132"/>
      <c r="L237" s="132"/>
      <c r="M237" s="132"/>
      <c r="N237" s="132"/>
      <c r="O237" s="7"/>
      <c r="P237" s="7"/>
    </row>
    <row r="238" spans="1:16" ht="7.5" customHeight="1" x14ac:dyDescent="0.25">
      <c r="A238" s="18"/>
      <c r="B238" s="7"/>
      <c r="C238" s="7"/>
      <c r="D238" s="7"/>
      <c r="E238" s="7"/>
      <c r="F238" s="7"/>
      <c r="G238" s="7"/>
      <c r="H238" s="7"/>
      <c r="I238" s="7"/>
      <c r="J238" s="86"/>
      <c r="K238" s="86"/>
      <c r="L238" s="7"/>
      <c r="M238" s="7"/>
      <c r="N238" s="7"/>
      <c r="O238" s="7"/>
      <c r="P238" s="7"/>
    </row>
    <row r="239" spans="1:16" x14ac:dyDescent="0.25">
      <c r="A239" s="7" t="s">
        <v>59</v>
      </c>
      <c r="B239" s="7"/>
      <c r="C239" s="7"/>
      <c r="D239" s="7"/>
      <c r="E239" s="7"/>
      <c r="F239" s="7"/>
      <c r="G239" s="7"/>
      <c r="H239" s="7"/>
      <c r="I239" s="7"/>
      <c r="J239" s="86"/>
      <c r="K239" s="86"/>
      <c r="L239" s="7"/>
      <c r="M239" s="7"/>
      <c r="N239" s="7"/>
      <c r="O239" s="7"/>
      <c r="P239" s="7"/>
    </row>
    <row r="240" spans="1:16" ht="8.25" customHeight="1" x14ac:dyDescent="0.25">
      <c r="A240" s="38"/>
      <c r="B240" s="7"/>
      <c r="C240" s="7"/>
      <c r="D240" s="7"/>
      <c r="E240" s="7"/>
      <c r="F240" s="7"/>
      <c r="G240" s="7"/>
      <c r="H240" s="7"/>
      <c r="I240" s="7"/>
      <c r="J240" s="86"/>
      <c r="K240" s="86"/>
      <c r="L240" s="7"/>
      <c r="M240" s="7"/>
      <c r="N240" s="7"/>
      <c r="O240" s="7"/>
      <c r="P240" s="7"/>
    </row>
    <row r="241" spans="1:16" ht="26.25" customHeight="1" x14ac:dyDescent="0.25">
      <c r="A241" s="28"/>
      <c r="B241" s="28"/>
      <c r="C241" s="126" t="s">
        <v>75</v>
      </c>
      <c r="D241" s="126"/>
      <c r="E241" s="126"/>
      <c r="F241" s="126"/>
      <c r="G241" s="127"/>
      <c r="H241" s="128">
        <f>'Comp. 1'!N127+'Comp. 2'!N126+'Comp. 3'!N126+'Comp. 4'!N176+'Comp. 5'!N176+'Comp. 6'!N176</f>
        <v>0</v>
      </c>
      <c r="I241" s="128"/>
      <c r="J241" s="128"/>
      <c r="K241" s="128"/>
      <c r="L241" s="128"/>
      <c r="M241" s="28"/>
      <c r="N241" s="28"/>
      <c r="O241" s="28"/>
      <c r="P241" s="28"/>
    </row>
    <row r="242" spans="1:16" ht="8.25" customHeight="1" x14ac:dyDescent="0.25">
      <c r="A242" s="38"/>
      <c r="B242" s="7"/>
      <c r="C242" s="7"/>
      <c r="D242" s="7"/>
      <c r="E242" s="7"/>
      <c r="F242" s="7"/>
      <c r="G242" s="7"/>
      <c r="H242" s="7"/>
      <c r="I242" s="7"/>
      <c r="J242" s="86"/>
      <c r="K242" s="86"/>
      <c r="L242" s="7"/>
      <c r="M242" s="7"/>
      <c r="N242" s="7"/>
      <c r="O242" s="7"/>
      <c r="P242" s="7"/>
    </row>
    <row r="243" spans="1:16" ht="26.25" customHeight="1" x14ac:dyDescent="0.25">
      <c r="A243" s="28"/>
      <c r="B243" s="28"/>
      <c r="C243" s="126" t="s">
        <v>121</v>
      </c>
      <c r="D243" s="126"/>
      <c r="E243" s="126"/>
      <c r="F243" s="126"/>
      <c r="G243" s="127"/>
      <c r="H243" s="128">
        <f>'Comp. 1'!N131+'Comp. 2'!N130+'Comp. 3'!N130+'Comp. 4'!N180+'Comp. 5'!N180+'Comp. 6'!N180</f>
        <v>0</v>
      </c>
      <c r="I243" s="128"/>
      <c r="J243" s="128"/>
      <c r="K243" s="128"/>
      <c r="L243" s="128"/>
      <c r="M243" s="28"/>
      <c r="N243" s="28"/>
      <c r="O243" s="28"/>
      <c r="P243" s="28"/>
    </row>
    <row r="244" spans="1:16" ht="20.25" customHeight="1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111" t="s">
        <v>60</v>
      </c>
      <c r="P244" s="111"/>
    </row>
    <row r="245" spans="1:16" ht="8.2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86"/>
      <c r="K245" s="86"/>
      <c r="L245" s="7"/>
      <c r="M245" s="7"/>
      <c r="N245" s="7"/>
      <c r="O245" s="7"/>
      <c r="P245" s="7"/>
    </row>
    <row r="246" spans="1:16" ht="8.2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86"/>
      <c r="K246" s="86"/>
      <c r="L246" s="7"/>
      <c r="M246" s="7"/>
      <c r="N246" s="7"/>
      <c r="O246" s="7"/>
      <c r="P246" s="7"/>
    </row>
    <row r="247" spans="1:16" x14ac:dyDescent="0.25">
      <c r="A247" s="7" t="s">
        <v>55</v>
      </c>
      <c r="B247" s="7"/>
      <c r="C247" s="7"/>
      <c r="D247" s="7"/>
      <c r="E247" s="7"/>
      <c r="F247" s="7"/>
      <c r="G247" s="7"/>
      <c r="H247" s="7"/>
      <c r="I247" s="7"/>
      <c r="J247" s="86"/>
      <c r="K247" s="86"/>
      <c r="L247" s="7"/>
      <c r="M247" s="7"/>
      <c r="N247" s="7"/>
      <c r="O247" s="7"/>
      <c r="P247" s="7"/>
    </row>
    <row r="248" spans="1:16" ht="8.2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86"/>
      <c r="K248" s="86"/>
      <c r="L248" s="7"/>
      <c r="M248" s="7"/>
      <c r="N248" s="7"/>
      <c r="O248" s="7"/>
      <c r="P248" s="7"/>
    </row>
    <row r="249" spans="1:16" ht="52.5" customHeight="1" x14ac:dyDescent="0.25">
      <c r="A249" s="130" t="s">
        <v>230</v>
      </c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</row>
    <row r="250" spans="1:16" ht="196.5" customHeight="1" x14ac:dyDescent="0.25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1:16" ht="9" customHeight="1" x14ac:dyDescent="0.25">
      <c r="A251" s="18"/>
      <c r="B251" s="7"/>
      <c r="C251" s="7"/>
      <c r="D251" s="7"/>
      <c r="E251" s="7"/>
      <c r="F251" s="7"/>
      <c r="G251" s="7"/>
      <c r="H251" s="7"/>
      <c r="I251" s="7"/>
      <c r="J251" s="86"/>
      <c r="K251" s="86"/>
      <c r="L251" s="7"/>
      <c r="M251" s="7"/>
      <c r="N251" s="7"/>
      <c r="O251" s="7"/>
      <c r="P251" s="7"/>
    </row>
    <row r="252" spans="1:16" x14ac:dyDescent="0.25">
      <c r="A252" s="7" t="s">
        <v>229</v>
      </c>
      <c r="B252" s="7"/>
      <c r="C252" s="7"/>
      <c r="D252" s="7"/>
      <c r="E252" s="7"/>
      <c r="F252" s="7"/>
      <c r="G252" s="7"/>
      <c r="H252" s="7"/>
      <c r="I252" s="7"/>
      <c r="J252" s="86"/>
      <c r="K252" s="86"/>
      <c r="L252" s="7"/>
      <c r="M252" s="7"/>
      <c r="N252" s="7"/>
      <c r="O252" s="7"/>
      <c r="P252" s="7"/>
    </row>
    <row r="253" spans="1:16" ht="196.5" customHeight="1" x14ac:dyDescent="0.25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1:16" ht="8.25" customHeight="1" x14ac:dyDescent="0.25">
      <c r="A254" s="18"/>
      <c r="B254" s="7"/>
      <c r="C254" s="7"/>
      <c r="D254" s="7"/>
      <c r="E254" s="7"/>
      <c r="F254" s="7"/>
      <c r="G254" s="7"/>
      <c r="H254" s="7"/>
      <c r="I254" s="7"/>
      <c r="J254" s="86"/>
      <c r="K254" s="86"/>
      <c r="L254" s="7"/>
      <c r="M254" s="7"/>
      <c r="N254" s="7"/>
      <c r="O254" s="7"/>
      <c r="P254" s="7"/>
    </row>
    <row r="255" spans="1:16" ht="9" customHeight="1" x14ac:dyDescent="0.25">
      <c r="A255" s="7" t="s">
        <v>56</v>
      </c>
      <c r="B255" s="7"/>
      <c r="C255" s="7"/>
      <c r="D255" s="7"/>
      <c r="E255" s="7"/>
      <c r="F255" s="7"/>
      <c r="G255" s="7"/>
      <c r="H255" s="7"/>
      <c r="I255" s="7"/>
      <c r="J255" s="86"/>
      <c r="K255" s="86"/>
      <c r="L255" s="7"/>
      <c r="M255" s="7"/>
      <c r="N255" s="7"/>
      <c r="O255" s="7"/>
      <c r="P255" s="7"/>
    </row>
    <row r="256" spans="1:16" ht="196.5" customHeight="1" x14ac:dyDescent="0.25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1:16" ht="8.25" customHeight="1" x14ac:dyDescent="0.25">
      <c r="A257" s="18"/>
      <c r="B257" s="7"/>
      <c r="C257" s="7"/>
      <c r="D257" s="7"/>
      <c r="E257" s="7"/>
      <c r="F257" s="7"/>
      <c r="G257" s="7"/>
      <c r="H257" s="7"/>
      <c r="I257" s="7"/>
      <c r="J257" s="86"/>
      <c r="K257" s="86"/>
      <c r="L257" s="7"/>
      <c r="M257" s="7"/>
      <c r="N257" s="7"/>
      <c r="O257" s="7"/>
      <c r="P257" s="7"/>
    </row>
    <row r="258" spans="1:16" x14ac:dyDescent="0.25">
      <c r="A258" s="7" t="s">
        <v>57</v>
      </c>
      <c r="B258" s="7"/>
      <c r="C258" s="7"/>
      <c r="D258" s="7"/>
      <c r="E258" s="7"/>
      <c r="F258" s="7"/>
      <c r="G258" s="7"/>
      <c r="H258" s="7"/>
      <c r="I258" s="7"/>
      <c r="J258" s="86"/>
      <c r="K258" s="86"/>
      <c r="L258" s="7"/>
      <c r="M258" s="7"/>
      <c r="N258" s="7"/>
      <c r="O258" s="7"/>
      <c r="P258" s="7"/>
    </row>
    <row r="259" spans="1:16" ht="8.2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86"/>
      <c r="K259" s="86"/>
      <c r="L259" s="7"/>
      <c r="M259" s="7"/>
      <c r="N259" s="7"/>
      <c r="O259" s="7"/>
      <c r="P259" s="7"/>
    </row>
    <row r="260" spans="1:16" ht="36" customHeight="1" x14ac:dyDescent="0.25">
      <c r="A260" s="130" t="s">
        <v>231</v>
      </c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</row>
    <row r="261" spans="1:16" ht="196.5" customHeight="1" x14ac:dyDescent="0.25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1:16" ht="8.25" customHeight="1" x14ac:dyDescent="0.25">
      <c r="A262" s="18"/>
      <c r="B262" s="7"/>
      <c r="C262" s="7"/>
      <c r="D262" s="7"/>
      <c r="E262" s="7"/>
      <c r="F262" s="7"/>
      <c r="G262" s="7"/>
      <c r="H262" s="7"/>
      <c r="I262" s="7"/>
      <c r="J262" s="86"/>
      <c r="K262" s="86"/>
      <c r="L262" s="7"/>
      <c r="M262" s="7"/>
      <c r="N262" s="7"/>
      <c r="O262" s="7"/>
      <c r="P262" s="7"/>
    </row>
    <row r="263" spans="1:16" x14ac:dyDescent="0.25">
      <c r="A263" s="7" t="s">
        <v>58</v>
      </c>
      <c r="B263" s="7"/>
      <c r="C263" s="7"/>
      <c r="D263" s="7"/>
      <c r="E263" s="7"/>
      <c r="F263" s="7"/>
      <c r="G263" s="7"/>
      <c r="H263" s="7"/>
      <c r="I263" s="7"/>
      <c r="J263" s="86"/>
      <c r="K263" s="86"/>
      <c r="L263" s="7"/>
      <c r="M263" s="7"/>
      <c r="N263" s="7"/>
      <c r="O263" s="7"/>
      <c r="P263" s="7"/>
    </row>
    <row r="264" spans="1:16" ht="196.5" customHeight="1" x14ac:dyDescent="0.25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</row>
    <row r="265" spans="1:16" ht="12" customHeight="1" x14ac:dyDescent="0.25">
      <c r="A265" s="18"/>
      <c r="B265" s="7"/>
      <c r="C265" s="7"/>
      <c r="D265" s="7"/>
      <c r="E265" s="7"/>
      <c r="F265" s="7"/>
      <c r="G265" s="7"/>
      <c r="H265" s="7"/>
      <c r="I265" s="7"/>
      <c r="J265" s="86"/>
      <c r="K265" s="86"/>
      <c r="L265" s="7"/>
      <c r="M265" s="7"/>
      <c r="N265" s="7"/>
      <c r="O265" s="7"/>
      <c r="P265" s="7"/>
    </row>
    <row r="266" spans="1:16" ht="20.25" customHeight="1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111" t="s">
        <v>61</v>
      </c>
      <c r="P266" s="111"/>
    </row>
    <row r="267" spans="1:16" ht="12" customHeight="1" x14ac:dyDescent="0.25">
      <c r="A267" s="18"/>
      <c r="B267" s="7"/>
      <c r="C267" s="7"/>
      <c r="D267" s="7"/>
      <c r="E267" s="7"/>
      <c r="F267" s="7"/>
      <c r="G267" s="7"/>
      <c r="H267" s="7"/>
      <c r="I267" s="7"/>
      <c r="J267" s="86"/>
      <c r="K267" s="86"/>
      <c r="L267" s="7"/>
      <c r="M267" s="7"/>
      <c r="N267" s="7"/>
      <c r="O267" s="7"/>
      <c r="P267" s="7"/>
    </row>
    <row r="268" spans="1:1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86"/>
      <c r="K268" s="86"/>
      <c r="L268" s="7"/>
      <c r="M268" s="7"/>
      <c r="N268" s="7"/>
      <c r="O268" s="7"/>
      <c r="P268" s="7"/>
    </row>
    <row r="269" spans="1:16" x14ac:dyDescent="0.25">
      <c r="A269" s="7" t="s">
        <v>65</v>
      </c>
      <c r="B269" s="28"/>
      <c r="C269" s="28"/>
      <c r="D269" s="28"/>
      <c r="E269" s="28"/>
      <c r="F269" s="28"/>
      <c r="G269" s="7"/>
      <c r="H269" s="7"/>
      <c r="I269" s="7"/>
      <c r="J269" s="86"/>
      <c r="K269" s="86"/>
      <c r="L269" s="7"/>
      <c r="M269" s="7"/>
      <c r="N269" s="7"/>
      <c r="O269" s="7"/>
      <c r="P269" s="7"/>
    </row>
    <row r="270" spans="1:16" ht="10.5" customHeight="1" x14ac:dyDescent="0.25">
      <c r="A270" s="40"/>
      <c r="B270" s="28"/>
      <c r="C270" s="28"/>
      <c r="D270" s="28"/>
      <c r="E270" s="28"/>
      <c r="F270" s="28"/>
      <c r="G270" s="7"/>
      <c r="H270" s="7"/>
      <c r="I270" s="7"/>
      <c r="J270" s="86"/>
      <c r="K270" s="86"/>
      <c r="L270" s="7"/>
      <c r="M270" s="7"/>
      <c r="N270" s="7"/>
      <c r="O270" s="7"/>
      <c r="P270" s="7"/>
    </row>
    <row r="271" spans="1:16" ht="71.25" customHeight="1" x14ac:dyDescent="0.25">
      <c r="A271" s="111"/>
      <c r="B271" s="111"/>
      <c r="C271" s="111"/>
      <c r="D271" s="111"/>
      <c r="E271" s="111"/>
      <c r="F271" s="7"/>
      <c r="G271" s="7"/>
      <c r="H271" s="7"/>
      <c r="I271" s="7"/>
      <c r="J271" s="86"/>
      <c r="K271" s="86"/>
      <c r="L271" s="111"/>
      <c r="M271" s="111"/>
      <c r="N271" s="111"/>
      <c r="O271" s="111"/>
      <c r="P271" s="111"/>
    </row>
    <row r="272" spans="1:16" ht="49.5" customHeight="1" x14ac:dyDescent="0.25">
      <c r="A272" s="114"/>
      <c r="B272" s="114"/>
      <c r="C272" s="114"/>
      <c r="D272" s="114"/>
      <c r="E272" s="114"/>
      <c r="F272" s="7"/>
      <c r="G272" s="7"/>
      <c r="H272" s="7"/>
      <c r="I272" s="7"/>
      <c r="J272" s="86"/>
      <c r="K272" s="86"/>
      <c r="L272" s="111"/>
      <c r="M272" s="111"/>
      <c r="N272" s="111"/>
      <c r="O272" s="111"/>
      <c r="P272" s="111"/>
    </row>
    <row r="273" spans="1:16" ht="171" customHeight="1" x14ac:dyDescent="0.25">
      <c r="A273" s="112" t="s">
        <v>109</v>
      </c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</row>
    <row r="274" spans="1:16" ht="25.5" customHeight="1" x14ac:dyDescent="0.25">
      <c r="A274" s="117" t="s">
        <v>37</v>
      </c>
      <c r="B274" s="117"/>
      <c r="C274" s="117"/>
      <c r="D274" s="110">
        <f>F67</f>
        <v>0</v>
      </c>
      <c r="E274" s="110"/>
      <c r="F274" s="110"/>
      <c r="G274" s="7"/>
      <c r="H274" s="126" t="s">
        <v>38</v>
      </c>
      <c r="I274" s="126"/>
      <c r="J274" s="126"/>
      <c r="K274" s="126"/>
      <c r="L274" s="194">
        <f ca="1">TODAY()</f>
        <v>45679</v>
      </c>
      <c r="M274" s="195"/>
      <c r="N274" s="195"/>
      <c r="O274" s="195"/>
      <c r="P274" s="195"/>
    </row>
    <row r="275" spans="1:16" s="8" customFormat="1" ht="38.25" customHeight="1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ht="39.75" customHeight="1" x14ac:dyDescent="0.25">
      <c r="A276" s="117" t="s">
        <v>39</v>
      </c>
      <c r="B276" s="117"/>
      <c r="C276" s="117"/>
      <c r="D276" s="117"/>
      <c r="E276" s="110">
        <f>F68</f>
        <v>0</v>
      </c>
      <c r="F276" s="110"/>
      <c r="G276" s="110"/>
      <c r="H276" s="110"/>
      <c r="I276" s="110"/>
      <c r="J276" s="110"/>
      <c r="K276" s="110"/>
      <c r="L276" s="110"/>
      <c r="M276" s="110"/>
      <c r="N276" s="28"/>
      <c r="O276" s="28"/>
      <c r="P276" s="28"/>
    </row>
    <row r="277" spans="1:16" ht="39.75" customHeight="1" x14ac:dyDescent="0.25">
      <c r="A277" s="117" t="s">
        <v>21</v>
      </c>
      <c r="B277" s="117"/>
      <c r="C277" s="117"/>
      <c r="D277" s="117"/>
      <c r="E277" s="110">
        <f>E92</f>
        <v>0</v>
      </c>
      <c r="F277" s="110"/>
      <c r="G277" s="110"/>
      <c r="H277" s="110"/>
      <c r="I277" s="110"/>
      <c r="J277" s="90"/>
      <c r="K277" s="90"/>
      <c r="L277" s="41"/>
      <c r="M277" s="41"/>
      <c r="N277" s="42"/>
      <c r="O277" s="42"/>
      <c r="P277" s="42"/>
    </row>
    <row r="278" spans="1:16" ht="38.25" customHeight="1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42"/>
    </row>
    <row r="279" spans="1:16" ht="37.5" customHeight="1" x14ac:dyDescent="0.25">
      <c r="A279" s="117" t="s">
        <v>40</v>
      </c>
      <c r="B279" s="117"/>
      <c r="C279" s="117"/>
      <c r="D279" s="117"/>
      <c r="E279" s="110">
        <f>B62</f>
        <v>0</v>
      </c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</row>
    <row r="280" spans="1:16" ht="37.5" customHeight="1" x14ac:dyDescent="0.25">
      <c r="A280" s="117" t="s">
        <v>21</v>
      </c>
      <c r="B280" s="117"/>
      <c r="C280" s="117"/>
      <c r="D280" s="117"/>
      <c r="E280" s="110">
        <f>F65</f>
        <v>0</v>
      </c>
      <c r="F280" s="110"/>
      <c r="G280" s="110"/>
      <c r="H280" s="110"/>
      <c r="I280" s="110"/>
      <c r="J280" s="110"/>
      <c r="K280" s="110"/>
      <c r="L280" s="110"/>
      <c r="M280" s="7"/>
      <c r="N280" s="7"/>
      <c r="O280" s="7"/>
      <c r="P280" s="7"/>
    </row>
    <row r="281" spans="1:16" ht="37.5" customHeight="1" x14ac:dyDescent="0.25">
      <c r="A281" s="117" t="s">
        <v>41</v>
      </c>
      <c r="B281" s="117"/>
      <c r="C281" s="117"/>
      <c r="D281" s="117"/>
      <c r="E281" s="110">
        <f>F66</f>
        <v>0</v>
      </c>
      <c r="F281" s="110"/>
      <c r="G281" s="110"/>
      <c r="H281" s="110"/>
      <c r="I281" s="110"/>
      <c r="J281" s="110"/>
      <c r="K281" s="110"/>
      <c r="L281" s="110"/>
      <c r="M281" s="7"/>
      <c r="N281" s="7"/>
      <c r="O281" s="7"/>
      <c r="P281" s="7"/>
    </row>
    <row r="282" spans="1:16" ht="37.5" customHeight="1" x14ac:dyDescent="0.25">
      <c r="A282" s="117" t="s">
        <v>37</v>
      </c>
      <c r="B282" s="117"/>
      <c r="C282" s="117"/>
      <c r="D282" s="117"/>
      <c r="E282" s="110">
        <f>F67</f>
        <v>0</v>
      </c>
      <c r="F282" s="110"/>
      <c r="G282" s="110"/>
      <c r="H282" s="110"/>
      <c r="I282" s="110"/>
      <c r="J282" s="110"/>
      <c r="K282" s="110"/>
      <c r="L282" s="110"/>
      <c r="M282" s="7"/>
      <c r="N282" s="7"/>
      <c r="O282" s="7"/>
      <c r="P282" s="7"/>
    </row>
    <row r="283" spans="1:16" ht="141" customHeight="1" x14ac:dyDescent="0.25">
      <c r="A283" s="135" t="s">
        <v>78</v>
      </c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</row>
    <row r="284" spans="1:16" ht="49.5" customHeight="1" x14ac:dyDescent="0.25">
      <c r="A284" s="136">
        <f>B59</f>
        <v>0</v>
      </c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</row>
    <row r="285" spans="1:16" ht="92.25" customHeight="1" x14ac:dyDescent="0.25">
      <c r="A285" s="137" t="s">
        <v>241</v>
      </c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</row>
    <row r="286" spans="1:16" ht="19.5" customHeight="1" x14ac:dyDescent="0.25">
      <c r="A286" s="43"/>
      <c r="B286" s="43"/>
      <c r="C286" s="43"/>
      <c r="D286" s="43"/>
      <c r="E286" s="43"/>
      <c r="F286" s="28"/>
      <c r="G286" s="7"/>
      <c r="H286" s="7"/>
      <c r="I286" s="7"/>
      <c r="J286" s="86"/>
      <c r="K286" s="86"/>
      <c r="L286" s="7"/>
      <c r="M286" s="7"/>
      <c r="N286" s="7"/>
      <c r="O286" s="7"/>
      <c r="P286" s="7"/>
    </row>
    <row r="287" spans="1:16" ht="19.5" customHeight="1" x14ac:dyDescent="0.25">
      <c r="A287" s="44"/>
      <c r="B287" s="28"/>
      <c r="C287" s="28"/>
      <c r="D287" s="28"/>
      <c r="E287" s="28"/>
      <c r="F287" s="28"/>
      <c r="G287" s="7"/>
      <c r="H287" s="7"/>
      <c r="I287" s="7"/>
      <c r="J287" s="86"/>
      <c r="K287" s="86"/>
      <c r="L287" s="7"/>
      <c r="M287" s="7"/>
      <c r="N287" s="7"/>
      <c r="O287" s="7"/>
      <c r="P287" s="7"/>
    </row>
    <row r="288" spans="1:16" ht="19.5" customHeight="1" x14ac:dyDescent="0.25">
      <c r="A288" s="44"/>
      <c r="B288" s="28"/>
      <c r="C288" s="28"/>
      <c r="D288" s="28"/>
      <c r="E288" s="28"/>
      <c r="F288" s="28"/>
      <c r="G288" s="7"/>
      <c r="H288" s="7"/>
      <c r="I288" s="7"/>
      <c r="J288" s="86"/>
      <c r="K288" s="86"/>
      <c r="L288" s="7"/>
      <c r="M288" s="7"/>
      <c r="N288" s="7"/>
      <c r="O288" s="7"/>
      <c r="P288" s="7"/>
    </row>
    <row r="289" spans="1:16" ht="19.5" customHeight="1" x14ac:dyDescent="0.25">
      <c r="A289" s="28"/>
      <c r="B289" s="28"/>
      <c r="C289" s="28"/>
      <c r="D289" s="28"/>
      <c r="E289" s="28"/>
      <c r="F289" s="28"/>
      <c r="G289" s="7"/>
      <c r="H289" s="7"/>
      <c r="I289" s="7"/>
      <c r="J289" s="86"/>
      <c r="K289" s="86"/>
      <c r="L289" s="7"/>
      <c r="M289" s="7"/>
      <c r="N289" s="7"/>
      <c r="O289" s="7"/>
      <c r="P289" s="7"/>
    </row>
    <row r="290" spans="1:16" ht="19.5" customHeight="1" x14ac:dyDescent="0.25">
      <c r="A290" s="28"/>
      <c r="B290" s="28"/>
      <c r="C290" s="28"/>
      <c r="D290" s="28"/>
      <c r="E290" s="28"/>
      <c r="F290" s="28"/>
      <c r="G290" s="7"/>
      <c r="H290" s="7"/>
      <c r="I290" s="7"/>
      <c r="J290" s="86"/>
      <c r="K290" s="86"/>
      <c r="L290" s="7"/>
      <c r="M290" s="7"/>
      <c r="N290" s="7"/>
      <c r="O290" s="7"/>
      <c r="P290" s="7"/>
    </row>
    <row r="291" spans="1:16" ht="19.5" customHeight="1" thickBot="1" x14ac:dyDescent="0.3">
      <c r="A291" s="28"/>
      <c r="B291" s="28"/>
      <c r="C291" s="28"/>
      <c r="D291" s="28"/>
      <c r="E291" s="116"/>
      <c r="F291" s="116"/>
      <c r="G291" s="116"/>
      <c r="H291" s="116"/>
      <c r="I291" s="116"/>
      <c r="J291" s="116"/>
      <c r="K291" s="116"/>
      <c r="L291" s="116"/>
      <c r="M291" s="7"/>
      <c r="N291" s="7"/>
      <c r="O291" s="7"/>
      <c r="P291" s="7"/>
    </row>
    <row r="292" spans="1:16" ht="18.75" customHeight="1" x14ac:dyDescent="0.25">
      <c r="A292" s="28"/>
      <c r="B292" s="28"/>
      <c r="C292" s="28"/>
      <c r="D292" s="28"/>
      <c r="E292" s="115">
        <f>E91</f>
        <v>0</v>
      </c>
      <c r="F292" s="115"/>
      <c r="G292" s="115"/>
      <c r="H292" s="115"/>
      <c r="I292" s="115"/>
      <c r="J292" s="115"/>
      <c r="K292" s="115"/>
      <c r="L292" s="115"/>
      <c r="M292" s="7"/>
      <c r="N292" s="7"/>
      <c r="O292" s="7"/>
      <c r="P292" s="7"/>
    </row>
    <row r="293" spans="1:16" ht="22.5" customHeight="1" x14ac:dyDescent="0.25">
      <c r="A293" s="44"/>
      <c r="B293" s="28"/>
      <c r="C293" s="28"/>
      <c r="D293" s="28"/>
      <c r="E293" s="152">
        <f>E92</f>
        <v>0</v>
      </c>
      <c r="F293" s="152"/>
      <c r="G293" s="152"/>
      <c r="H293" s="152"/>
      <c r="I293" s="152"/>
      <c r="J293" s="152"/>
      <c r="K293" s="152"/>
      <c r="L293" s="152"/>
      <c r="M293" s="7"/>
      <c r="N293" s="7"/>
      <c r="O293" s="7"/>
      <c r="P293" s="7"/>
    </row>
    <row r="294" spans="1:16" ht="22.5" customHeight="1" x14ac:dyDescent="0.25">
      <c r="A294" s="44"/>
      <c r="B294" s="28"/>
      <c r="C294" s="28"/>
      <c r="D294" s="28"/>
      <c r="E294" s="115"/>
      <c r="F294" s="115"/>
      <c r="G294" s="115"/>
      <c r="H294" s="115"/>
      <c r="I294" s="115"/>
      <c r="J294" s="115"/>
      <c r="K294" s="115"/>
      <c r="L294" s="115"/>
      <c r="M294" s="7"/>
      <c r="N294" s="7"/>
      <c r="O294" s="7"/>
      <c r="P294" s="7"/>
    </row>
    <row r="295" spans="1:16" ht="22.5" customHeight="1" x14ac:dyDescent="0.25">
      <c r="A295" s="44"/>
      <c r="B295" s="28"/>
      <c r="C295" s="28"/>
      <c r="D295" s="28"/>
      <c r="E295" s="45"/>
      <c r="F295" s="45"/>
      <c r="G295" s="7"/>
      <c r="H295" s="7"/>
      <c r="I295" s="7"/>
      <c r="J295" s="86"/>
      <c r="K295" s="86"/>
      <c r="L295" s="7"/>
      <c r="M295" s="7"/>
      <c r="N295" s="7"/>
      <c r="O295" s="7"/>
      <c r="P295" s="7"/>
    </row>
    <row r="296" spans="1:16" x14ac:dyDescent="0.25">
      <c r="A296" s="44"/>
      <c r="B296" s="28"/>
      <c r="C296" s="28"/>
      <c r="D296" s="28"/>
      <c r="E296" s="28"/>
      <c r="F296" s="28"/>
      <c r="G296" s="7"/>
      <c r="H296" s="7"/>
      <c r="I296" s="7"/>
      <c r="J296" s="86"/>
      <c r="K296" s="86"/>
      <c r="L296" s="7"/>
      <c r="M296" s="7"/>
      <c r="N296" s="7"/>
      <c r="O296" s="7"/>
      <c r="P296" s="7"/>
    </row>
    <row r="297" spans="1:16" x14ac:dyDescent="0.25">
      <c r="A297" s="44"/>
      <c r="B297" s="28"/>
      <c r="C297" s="28"/>
      <c r="D297" s="28"/>
      <c r="E297" s="28"/>
      <c r="F297" s="28"/>
      <c r="G297" s="7"/>
      <c r="H297" s="7"/>
      <c r="I297" s="7"/>
      <c r="J297" s="86"/>
      <c r="K297" s="86"/>
      <c r="L297" s="7"/>
      <c r="M297" s="7"/>
      <c r="N297" s="7"/>
      <c r="O297" s="7"/>
      <c r="P297" s="7"/>
    </row>
    <row r="298" spans="1:16" ht="15.75" customHeight="1" x14ac:dyDescent="0.25">
      <c r="A298" s="44"/>
      <c r="B298" s="28"/>
      <c r="C298" s="28"/>
      <c r="D298" s="28"/>
      <c r="E298" s="28"/>
      <c r="F298" s="28"/>
      <c r="G298" s="7"/>
      <c r="H298" s="7"/>
      <c r="I298" s="7"/>
      <c r="J298" s="86"/>
      <c r="K298" s="86"/>
      <c r="L298" s="7"/>
      <c r="M298" s="7"/>
      <c r="N298" s="7"/>
      <c r="O298" s="7"/>
      <c r="P298" s="7"/>
    </row>
    <row r="299" spans="1:16" x14ac:dyDescent="0.25">
      <c r="A299" s="7" t="s">
        <v>66</v>
      </c>
      <c r="B299" s="28"/>
      <c r="C299" s="28"/>
      <c r="D299" s="28"/>
      <c r="E299" s="28"/>
      <c r="F299" s="28"/>
      <c r="G299" s="7"/>
      <c r="H299" s="7"/>
      <c r="I299" s="7"/>
      <c r="J299" s="86"/>
      <c r="K299" s="86"/>
      <c r="L299" s="7"/>
      <c r="M299" s="7"/>
      <c r="N299" s="7"/>
      <c r="O299" s="7"/>
      <c r="P299" s="7"/>
    </row>
    <row r="300" spans="1:16" x14ac:dyDescent="0.25">
      <c r="A300" s="46"/>
      <c r="B300" s="7"/>
      <c r="C300" s="7"/>
      <c r="D300" s="7"/>
      <c r="E300" s="7"/>
      <c r="F300" s="7"/>
      <c r="G300" s="7"/>
      <c r="H300" s="7"/>
      <c r="I300" s="7"/>
      <c r="J300" s="86"/>
      <c r="K300" s="86"/>
      <c r="L300" s="7"/>
      <c r="M300" s="7"/>
      <c r="N300" s="7"/>
      <c r="O300" s="7"/>
      <c r="P300" s="7"/>
    </row>
    <row r="301" spans="1:16" ht="71.25" customHeight="1" x14ac:dyDescent="0.25">
      <c r="A301" s="111"/>
      <c r="B301" s="111"/>
      <c r="C301" s="111"/>
      <c r="D301" s="111"/>
      <c r="E301" s="111"/>
      <c r="F301" s="7"/>
      <c r="G301" s="7"/>
      <c r="H301" s="7"/>
      <c r="I301" s="7"/>
      <c r="J301" s="86"/>
      <c r="K301" s="86"/>
      <c r="L301" s="111"/>
      <c r="M301" s="111"/>
      <c r="N301" s="111"/>
      <c r="O301" s="111"/>
      <c r="P301" s="111"/>
    </row>
    <row r="302" spans="1:16" ht="49.5" customHeight="1" x14ac:dyDescent="0.25">
      <c r="A302" s="114"/>
      <c r="B302" s="114"/>
      <c r="C302" s="114"/>
      <c r="D302" s="114"/>
      <c r="E302" s="114"/>
      <c r="F302" s="7"/>
      <c r="G302" s="7"/>
      <c r="H302" s="7"/>
      <c r="I302" s="7"/>
      <c r="J302" s="86"/>
      <c r="K302" s="86"/>
      <c r="L302" s="111"/>
      <c r="M302" s="111"/>
      <c r="N302" s="111"/>
      <c r="O302" s="111"/>
      <c r="P302" s="111"/>
    </row>
    <row r="303" spans="1:16" ht="183.75" customHeight="1" x14ac:dyDescent="0.25">
      <c r="A303" s="112" t="s">
        <v>42</v>
      </c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</row>
    <row r="304" spans="1:16" ht="37.5" customHeight="1" x14ac:dyDescent="0.25">
      <c r="A304" s="117" t="s">
        <v>13</v>
      </c>
      <c r="B304" s="117"/>
      <c r="C304" s="117"/>
      <c r="D304" s="117"/>
      <c r="E304" s="110">
        <f>B62</f>
        <v>0</v>
      </c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</row>
    <row r="305" spans="1:16" ht="37.5" customHeight="1" x14ac:dyDescent="0.25">
      <c r="A305" s="117" t="s">
        <v>52</v>
      </c>
      <c r="B305" s="117"/>
      <c r="C305" s="117"/>
      <c r="D305" s="117"/>
      <c r="E305" s="110">
        <f>B59</f>
        <v>0</v>
      </c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</row>
    <row r="306" spans="1:16" ht="37.5" customHeight="1" x14ac:dyDescent="0.25">
      <c r="A306" s="117" t="s">
        <v>21</v>
      </c>
      <c r="B306" s="117"/>
      <c r="C306" s="117"/>
      <c r="D306" s="117"/>
      <c r="E306" s="110">
        <f>F65</f>
        <v>0</v>
      </c>
      <c r="F306" s="110"/>
      <c r="G306" s="110"/>
      <c r="H306" s="110"/>
      <c r="I306" s="110"/>
      <c r="J306" s="110"/>
      <c r="K306" s="110"/>
      <c r="L306" s="110"/>
      <c r="M306" s="7"/>
      <c r="N306" s="7"/>
      <c r="O306" s="7"/>
      <c r="P306" s="7"/>
    </row>
    <row r="307" spans="1:16" ht="37.5" customHeight="1" x14ac:dyDescent="0.25">
      <c r="A307" s="117" t="s">
        <v>41</v>
      </c>
      <c r="B307" s="117"/>
      <c r="C307" s="117"/>
      <c r="D307" s="117"/>
      <c r="E307" s="110">
        <f>F66</f>
        <v>0</v>
      </c>
      <c r="F307" s="110"/>
      <c r="G307" s="110"/>
      <c r="H307" s="110"/>
      <c r="I307" s="110"/>
      <c r="J307" s="110"/>
      <c r="K307" s="110"/>
      <c r="L307" s="110"/>
      <c r="M307" s="7"/>
      <c r="N307" s="7"/>
      <c r="O307" s="7"/>
      <c r="P307" s="7"/>
    </row>
    <row r="308" spans="1:16" ht="37.5" customHeight="1" x14ac:dyDescent="0.25">
      <c r="A308" s="117" t="s">
        <v>37</v>
      </c>
      <c r="B308" s="117"/>
      <c r="C308" s="117"/>
      <c r="D308" s="117"/>
      <c r="E308" s="110">
        <f>F67</f>
        <v>0</v>
      </c>
      <c r="F308" s="110"/>
      <c r="G308" s="110"/>
      <c r="H308" s="110"/>
      <c r="I308" s="110"/>
      <c r="J308" s="110"/>
      <c r="K308" s="110"/>
      <c r="L308" s="110"/>
      <c r="M308" s="7"/>
      <c r="N308" s="7"/>
      <c r="O308" s="7"/>
      <c r="P308" s="7"/>
    </row>
    <row r="309" spans="1:16" ht="139.5" customHeight="1" x14ac:dyDescent="0.25">
      <c r="A309" s="134" t="s">
        <v>239</v>
      </c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</row>
    <row r="310" spans="1:16" ht="18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86"/>
      <c r="K310" s="86"/>
      <c r="L310" s="7"/>
      <c r="M310" s="7"/>
      <c r="N310" s="7"/>
      <c r="O310" s="7"/>
      <c r="P310" s="7"/>
    </row>
    <row r="311" spans="1:16" ht="18.75" customHeight="1" x14ac:dyDescent="0.25">
      <c r="A311" s="47" t="s">
        <v>43</v>
      </c>
      <c r="B311" s="159" t="s">
        <v>240</v>
      </c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</row>
    <row r="312" spans="1:16" ht="37.5" customHeight="1" x14ac:dyDescent="0.25">
      <c r="A312" s="47" t="s">
        <v>44</v>
      </c>
      <c r="B312" s="133" t="s">
        <v>62</v>
      </c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</row>
    <row r="313" spans="1:16" ht="37.5" customHeight="1" x14ac:dyDescent="0.25">
      <c r="A313" s="47" t="s">
        <v>45</v>
      </c>
      <c r="B313" s="133" t="s">
        <v>63</v>
      </c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</row>
    <row r="314" spans="1:16" ht="38.25" customHeight="1" x14ac:dyDescent="0.25">
      <c r="A314" s="47" t="s">
        <v>46</v>
      </c>
      <c r="B314" s="133" t="s">
        <v>217</v>
      </c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</row>
    <row r="315" spans="1:16" x14ac:dyDescent="0.25">
      <c r="A315" s="48"/>
      <c r="B315" s="7"/>
      <c r="C315" s="7"/>
      <c r="D315" s="7"/>
      <c r="E315" s="7"/>
      <c r="F315" s="7"/>
      <c r="G315" s="7"/>
      <c r="H315" s="7"/>
      <c r="I315" s="7"/>
      <c r="J315" s="86"/>
      <c r="K315" s="86"/>
      <c r="L315" s="7"/>
      <c r="M315" s="7"/>
      <c r="N315" s="7"/>
      <c r="O315" s="7"/>
      <c r="P315" s="7"/>
    </row>
    <row r="316" spans="1:16" x14ac:dyDescent="0.25">
      <c r="A316" s="48"/>
      <c r="B316" s="7"/>
      <c r="C316" s="7"/>
      <c r="D316" s="7"/>
      <c r="E316" s="7"/>
      <c r="F316" s="7"/>
      <c r="G316" s="7"/>
      <c r="H316" s="7"/>
      <c r="I316" s="7"/>
      <c r="J316" s="86"/>
      <c r="K316" s="86"/>
      <c r="L316" s="7"/>
      <c r="M316" s="7"/>
      <c r="N316" s="7"/>
      <c r="O316" s="7"/>
      <c r="P316" s="7"/>
    </row>
    <row r="317" spans="1:16" ht="79.5" customHeight="1" x14ac:dyDescent="0.25">
      <c r="A317" s="48"/>
      <c r="B317" s="7"/>
      <c r="C317" s="7"/>
      <c r="D317" s="7"/>
      <c r="E317" s="7"/>
      <c r="F317" s="7"/>
      <c r="G317" s="7"/>
      <c r="H317" s="7"/>
      <c r="I317" s="7"/>
      <c r="J317" s="86"/>
      <c r="K317" s="86"/>
      <c r="L317" s="7"/>
      <c r="M317" s="7"/>
      <c r="N317" s="7"/>
      <c r="O317" s="7"/>
      <c r="P317" s="7"/>
    </row>
    <row r="318" spans="1:16" ht="41.25" customHeight="1" x14ac:dyDescent="0.25">
      <c r="A318" s="48"/>
      <c r="B318" s="7"/>
      <c r="C318" s="7"/>
      <c r="D318" s="7"/>
      <c r="E318" s="7"/>
      <c r="F318" s="7"/>
      <c r="G318" s="7"/>
      <c r="H318" s="7"/>
      <c r="I318" s="7"/>
      <c r="J318" s="86"/>
      <c r="K318" s="86"/>
      <c r="L318" s="7"/>
      <c r="M318" s="7"/>
      <c r="N318" s="7"/>
      <c r="O318" s="7"/>
      <c r="P318" s="7"/>
    </row>
    <row r="319" spans="1:16" ht="16.5" thickBot="1" x14ac:dyDescent="0.3">
      <c r="A319" s="49"/>
      <c r="B319" s="116"/>
      <c r="C319" s="116"/>
      <c r="D319" s="116"/>
      <c r="E319" s="116"/>
      <c r="F319" s="49"/>
      <c r="G319" s="7"/>
      <c r="H319" s="7"/>
      <c r="I319" s="49"/>
      <c r="J319" s="49"/>
      <c r="K319" s="49"/>
      <c r="L319" s="116"/>
      <c r="M319" s="116"/>
      <c r="N319" s="116"/>
      <c r="O319" s="116"/>
      <c r="P319" s="49"/>
    </row>
    <row r="320" spans="1:16" ht="18" customHeight="1" x14ac:dyDescent="0.25">
      <c r="A320" s="153" t="s">
        <v>36</v>
      </c>
      <c r="B320" s="154"/>
      <c r="C320" s="154"/>
      <c r="D320" s="154"/>
      <c r="E320" s="154"/>
      <c r="F320" s="153"/>
      <c r="G320" s="7"/>
      <c r="H320" s="7"/>
      <c r="I320" s="153" t="s">
        <v>64</v>
      </c>
      <c r="J320" s="153"/>
      <c r="K320" s="153"/>
      <c r="L320" s="154"/>
      <c r="M320" s="154"/>
      <c r="N320" s="154"/>
      <c r="O320" s="154"/>
      <c r="P320" s="153"/>
    </row>
    <row r="321" spans="1:16" ht="18" customHeight="1" x14ac:dyDescent="0.25">
      <c r="A321" s="151">
        <f>E91</f>
        <v>0</v>
      </c>
      <c r="B321" s="151"/>
      <c r="C321" s="151"/>
      <c r="D321" s="151"/>
      <c r="E321" s="151"/>
      <c r="F321" s="151"/>
      <c r="G321" s="50"/>
      <c r="H321" s="50"/>
      <c r="I321" s="151">
        <f>E101</f>
        <v>0</v>
      </c>
      <c r="J321" s="151"/>
      <c r="K321" s="151"/>
      <c r="L321" s="151"/>
      <c r="M321" s="151"/>
      <c r="N321" s="151"/>
      <c r="O321" s="151"/>
      <c r="P321" s="151"/>
    </row>
    <row r="322" spans="1:16" ht="18.75" customHeight="1" x14ac:dyDescent="0.25">
      <c r="A322" s="152">
        <f>E92</f>
        <v>0</v>
      </c>
      <c r="B322" s="152"/>
      <c r="C322" s="152"/>
      <c r="D322" s="152"/>
      <c r="E322" s="152"/>
      <c r="F322" s="152"/>
      <c r="G322" s="51"/>
      <c r="H322" s="51"/>
      <c r="I322" s="152">
        <f>E102</f>
        <v>0</v>
      </c>
      <c r="J322" s="152"/>
      <c r="K322" s="152"/>
      <c r="L322" s="152"/>
      <c r="M322" s="152"/>
      <c r="N322" s="152"/>
      <c r="O322" s="152"/>
      <c r="P322" s="152"/>
    </row>
    <row r="323" spans="1:16" ht="54.75" customHeight="1" x14ac:dyDescent="0.25">
      <c r="A323" s="52"/>
      <c r="B323" s="7"/>
      <c r="C323" s="7"/>
      <c r="D323" s="7"/>
      <c r="E323" s="7"/>
      <c r="F323" s="7"/>
      <c r="G323" s="7"/>
      <c r="H323" s="7"/>
      <c r="I323" s="7"/>
      <c r="J323" s="86"/>
      <c r="K323" s="86"/>
      <c r="L323" s="7"/>
      <c r="M323" s="7"/>
      <c r="N323" s="7"/>
      <c r="O323" s="7"/>
      <c r="P323" s="7"/>
    </row>
    <row r="324" spans="1:16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86"/>
      <c r="K324" s="86"/>
      <c r="L324" s="7"/>
      <c r="M324" s="7"/>
      <c r="N324" s="7"/>
      <c r="O324" s="7"/>
      <c r="P324" s="7"/>
    </row>
    <row r="325" spans="1:16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86"/>
      <c r="K325" s="86"/>
      <c r="L325" s="7"/>
      <c r="M325" s="7"/>
      <c r="N325" s="7"/>
      <c r="O325" s="7"/>
      <c r="P325" s="7"/>
    </row>
    <row r="326" spans="1:16" ht="15.75" customHeight="1" x14ac:dyDescent="0.25">
      <c r="A326" s="28"/>
      <c r="B326" s="28"/>
      <c r="C326" s="28"/>
      <c r="D326" s="7"/>
      <c r="E326" s="7"/>
      <c r="F326" s="7"/>
      <c r="G326" s="7"/>
      <c r="H326" s="7"/>
      <c r="I326" s="7"/>
      <c r="J326" s="86"/>
      <c r="K326" s="86"/>
      <c r="L326" s="7"/>
      <c r="M326" s="7"/>
      <c r="N326" s="7"/>
      <c r="O326" s="7"/>
      <c r="P326" s="7"/>
    </row>
    <row r="327" spans="1:16" ht="15" customHeight="1" x14ac:dyDescent="0.25">
      <c r="A327" s="7" t="s">
        <v>67</v>
      </c>
      <c r="B327" s="28"/>
      <c r="C327" s="28"/>
      <c r="D327" s="7"/>
      <c r="E327" s="7"/>
      <c r="F327" s="7"/>
      <c r="G327" s="7"/>
      <c r="H327" s="7"/>
      <c r="I327" s="7"/>
      <c r="J327" s="86"/>
      <c r="K327" s="86"/>
      <c r="L327" s="7"/>
      <c r="M327" s="7"/>
      <c r="N327" s="7"/>
      <c r="O327" s="7"/>
      <c r="P327" s="7"/>
    </row>
    <row r="328" spans="1:16" ht="8.25" customHeight="1" x14ac:dyDescent="0.25">
      <c r="A328" s="7"/>
      <c r="B328" s="28"/>
      <c r="C328" s="28"/>
      <c r="D328" s="7"/>
      <c r="E328" s="7"/>
      <c r="F328" s="7"/>
      <c r="G328" s="7"/>
      <c r="H328" s="7"/>
      <c r="I328" s="7"/>
      <c r="J328" s="86"/>
      <c r="K328" s="86"/>
      <c r="L328" s="7"/>
      <c r="M328" s="7"/>
      <c r="N328" s="7"/>
      <c r="O328" s="7"/>
      <c r="P328" s="7"/>
    </row>
    <row r="329" spans="1:16" ht="71.25" customHeight="1" x14ac:dyDescent="0.25">
      <c r="A329" s="111"/>
      <c r="B329" s="111"/>
      <c r="C329" s="111"/>
      <c r="D329" s="111"/>
      <c r="E329" s="111"/>
      <c r="F329" s="7"/>
      <c r="G329" s="7"/>
      <c r="H329" s="7"/>
      <c r="I329" s="7"/>
      <c r="J329" s="86"/>
      <c r="K329" s="86"/>
      <c r="L329" s="111"/>
      <c r="M329" s="111"/>
      <c r="N329" s="111"/>
      <c r="O329" s="111"/>
      <c r="P329" s="111"/>
    </row>
    <row r="330" spans="1:16" ht="49.5" customHeight="1" x14ac:dyDescent="0.25">
      <c r="A330" s="114"/>
      <c r="B330" s="114"/>
      <c r="C330" s="114"/>
      <c r="D330" s="114"/>
      <c r="E330" s="114"/>
      <c r="F330" s="7"/>
      <c r="G330" s="7"/>
      <c r="H330" s="7"/>
      <c r="I330" s="7"/>
      <c r="J330" s="86"/>
      <c r="K330" s="86"/>
      <c r="L330" s="111"/>
      <c r="M330" s="111"/>
      <c r="N330" s="111"/>
      <c r="O330" s="111"/>
      <c r="P330" s="111"/>
    </row>
    <row r="331" spans="1:16" ht="42" customHeight="1" x14ac:dyDescent="0.25">
      <c r="A331" s="112" t="s">
        <v>68</v>
      </c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</row>
    <row r="332" spans="1:16" ht="15" customHeight="1" x14ac:dyDescent="0.25">
      <c r="A332" s="28"/>
      <c r="B332" s="28"/>
      <c r="C332" s="28"/>
      <c r="D332" s="7"/>
      <c r="E332" s="7"/>
      <c r="F332" s="7"/>
      <c r="G332" s="7"/>
      <c r="H332" s="7"/>
      <c r="I332" s="7"/>
      <c r="J332" s="86"/>
      <c r="K332" s="86"/>
      <c r="L332" s="7"/>
      <c r="M332" s="7"/>
      <c r="N332" s="7"/>
      <c r="O332" s="7"/>
      <c r="P332" s="7"/>
    </row>
    <row r="333" spans="1:16" ht="31.5" customHeight="1" x14ac:dyDescent="0.25">
      <c r="A333" s="148" t="s">
        <v>52</v>
      </c>
      <c r="B333" s="148"/>
      <c r="C333" s="148"/>
      <c r="D333" s="148"/>
      <c r="E333" s="150">
        <f>B59</f>
        <v>0</v>
      </c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</row>
    <row r="334" spans="1:16" ht="31.5" customHeight="1" x14ac:dyDescent="0.25">
      <c r="A334" s="148" t="s">
        <v>22</v>
      </c>
      <c r="B334" s="148"/>
      <c r="C334" s="148"/>
      <c r="D334" s="148"/>
      <c r="E334" s="210">
        <f>B62</f>
        <v>0</v>
      </c>
      <c r="F334" s="210"/>
      <c r="G334" s="210"/>
      <c r="H334" s="210"/>
      <c r="I334" s="210"/>
      <c r="J334" s="210"/>
      <c r="K334" s="210"/>
      <c r="L334" s="210"/>
      <c r="M334" s="210"/>
      <c r="N334" s="210"/>
      <c r="O334" s="210"/>
      <c r="P334" s="210"/>
    </row>
    <row r="335" spans="1:16" ht="31.5" customHeight="1" x14ac:dyDescent="0.25">
      <c r="A335" s="148" t="s">
        <v>69</v>
      </c>
      <c r="B335" s="148"/>
      <c r="C335" s="148"/>
      <c r="D335" s="149"/>
      <c r="E335" s="213">
        <f>MAX(L213:L233)</f>
        <v>0</v>
      </c>
      <c r="F335" s="214"/>
      <c r="G335" s="214"/>
      <c r="H335" s="214"/>
      <c r="I335" s="214"/>
      <c r="J335" s="87"/>
      <c r="K335" s="87"/>
      <c r="L335" s="94" t="str">
        <f>IF(E335=1,"MES","MESES")</f>
        <v>MESES</v>
      </c>
      <c r="M335" s="94"/>
      <c r="N335" s="94"/>
      <c r="O335" s="94"/>
      <c r="P335" s="95"/>
    </row>
    <row r="336" spans="1:16" ht="7.5" customHeight="1" x14ac:dyDescent="0.25">
      <c r="A336" s="28"/>
      <c r="B336" s="28"/>
      <c r="C336" s="28"/>
      <c r="D336" s="7"/>
      <c r="E336" s="7"/>
      <c r="F336" s="7"/>
      <c r="G336" s="7"/>
      <c r="H336" s="7"/>
      <c r="I336" s="7"/>
      <c r="J336" s="86"/>
      <c r="K336" s="86"/>
      <c r="L336" s="7"/>
      <c r="M336" s="7"/>
      <c r="N336" s="7"/>
      <c r="O336" s="7"/>
      <c r="P336" s="7"/>
    </row>
    <row r="337" spans="1:16" ht="19.5" customHeight="1" x14ac:dyDescent="0.25">
      <c r="A337" s="176" t="s">
        <v>34</v>
      </c>
      <c r="B337" s="176"/>
      <c r="C337" s="211" t="s">
        <v>23</v>
      </c>
      <c r="D337" s="211" t="s">
        <v>24</v>
      </c>
      <c r="E337" s="211" t="s">
        <v>25</v>
      </c>
      <c r="F337" s="211" t="s">
        <v>26</v>
      </c>
      <c r="G337" s="212" t="s">
        <v>27</v>
      </c>
      <c r="H337" s="108" t="s">
        <v>28</v>
      </c>
      <c r="I337" s="108"/>
      <c r="J337" s="108" t="s">
        <v>29</v>
      </c>
      <c r="K337" s="108"/>
      <c r="L337" s="102" t="s">
        <v>30</v>
      </c>
      <c r="M337" s="103"/>
      <c r="N337" s="103"/>
      <c r="O337" s="103"/>
      <c r="P337" s="104"/>
    </row>
    <row r="338" spans="1:16" ht="19.5" customHeight="1" x14ac:dyDescent="0.25">
      <c r="A338" s="176"/>
      <c r="B338" s="176"/>
      <c r="C338" s="211"/>
      <c r="D338" s="211"/>
      <c r="E338" s="211"/>
      <c r="F338" s="211"/>
      <c r="G338" s="212"/>
      <c r="H338" s="109"/>
      <c r="I338" s="109"/>
      <c r="J338" s="108"/>
      <c r="K338" s="108"/>
      <c r="L338" s="105"/>
      <c r="M338" s="106"/>
      <c r="N338" s="106"/>
      <c r="O338" s="106"/>
      <c r="P338" s="107"/>
    </row>
    <row r="339" spans="1:16" ht="22.5" customHeight="1" x14ac:dyDescent="0.25">
      <c r="A339" s="155">
        <f t="shared" ref="A339:A356" si="4">IF(A171=0,"",A171)</f>
        <v>1.1000000000000001</v>
      </c>
      <c r="B339" s="155"/>
      <c r="C339" s="57"/>
      <c r="D339" s="53"/>
      <c r="E339" s="53"/>
      <c r="F339" s="53"/>
      <c r="G339" s="91"/>
      <c r="H339" s="118"/>
      <c r="I339" s="119"/>
      <c r="J339" s="118"/>
      <c r="K339" s="119"/>
      <c r="L339" s="156"/>
      <c r="M339" s="157"/>
      <c r="N339" s="157"/>
      <c r="O339" s="157"/>
      <c r="P339" s="158"/>
    </row>
    <row r="340" spans="1:16" ht="22.5" customHeight="1" x14ac:dyDescent="0.25">
      <c r="A340" s="155">
        <f t="shared" si="4"/>
        <v>1.2</v>
      </c>
      <c r="B340" s="155"/>
      <c r="C340" s="57"/>
      <c r="D340" s="53"/>
      <c r="E340" s="53"/>
      <c r="F340" s="53"/>
      <c r="G340" s="53"/>
      <c r="H340" s="118"/>
      <c r="I340" s="119"/>
      <c r="J340" s="118"/>
      <c r="K340" s="119"/>
      <c r="L340" s="156"/>
      <c r="M340" s="157"/>
      <c r="N340" s="157"/>
      <c r="O340" s="157"/>
      <c r="P340" s="158"/>
    </row>
    <row r="341" spans="1:16" ht="22.5" customHeight="1" x14ac:dyDescent="0.25">
      <c r="A341" s="155">
        <f t="shared" si="4"/>
        <v>1.3</v>
      </c>
      <c r="B341" s="155"/>
      <c r="C341" s="57"/>
      <c r="D341" s="53"/>
      <c r="E341" s="53"/>
      <c r="F341" s="53"/>
      <c r="G341" s="53"/>
      <c r="H341" s="118"/>
      <c r="I341" s="119"/>
      <c r="J341" s="118"/>
      <c r="K341" s="119"/>
      <c r="L341" s="156"/>
      <c r="M341" s="157"/>
      <c r="N341" s="157"/>
      <c r="O341" s="157"/>
      <c r="P341" s="158"/>
    </row>
    <row r="342" spans="1:16" ht="22.5" customHeight="1" x14ac:dyDescent="0.25">
      <c r="A342" s="155">
        <f t="shared" si="4"/>
        <v>1.4</v>
      </c>
      <c r="B342" s="155"/>
      <c r="C342" s="57"/>
      <c r="D342" s="53"/>
      <c r="E342" s="53"/>
      <c r="F342" s="53"/>
      <c r="G342" s="53"/>
      <c r="H342" s="118"/>
      <c r="I342" s="119"/>
      <c r="J342" s="118"/>
      <c r="K342" s="119"/>
      <c r="L342" s="156"/>
      <c r="M342" s="157"/>
      <c r="N342" s="157"/>
      <c r="O342" s="157"/>
      <c r="P342" s="158"/>
    </row>
    <row r="343" spans="1:16" ht="22.5" customHeight="1" x14ac:dyDescent="0.25">
      <c r="A343" s="155">
        <f t="shared" si="4"/>
        <v>1.5</v>
      </c>
      <c r="B343" s="155"/>
      <c r="C343" s="57"/>
      <c r="D343" s="53"/>
      <c r="E343" s="53"/>
      <c r="F343" s="53"/>
      <c r="G343" s="53"/>
      <c r="H343" s="118"/>
      <c r="I343" s="119"/>
      <c r="J343" s="118"/>
      <c r="K343" s="119"/>
      <c r="L343" s="156"/>
      <c r="M343" s="157"/>
      <c r="N343" s="157"/>
      <c r="O343" s="157"/>
      <c r="P343" s="158"/>
    </row>
    <row r="344" spans="1:16" ht="22.5" customHeight="1" x14ac:dyDescent="0.25">
      <c r="A344" s="155">
        <f t="shared" si="4"/>
        <v>1.6</v>
      </c>
      <c r="B344" s="155"/>
      <c r="C344" s="57"/>
      <c r="D344" s="53"/>
      <c r="E344" s="53"/>
      <c r="F344" s="53"/>
      <c r="G344" s="53"/>
      <c r="H344" s="118"/>
      <c r="I344" s="119"/>
      <c r="J344" s="118"/>
      <c r="K344" s="119"/>
      <c r="L344" s="156"/>
      <c r="M344" s="157"/>
      <c r="N344" s="157"/>
      <c r="O344" s="157"/>
      <c r="P344" s="158"/>
    </row>
    <row r="345" spans="1:16" ht="22.5" customHeight="1" x14ac:dyDescent="0.25">
      <c r="A345" s="155">
        <f t="shared" si="4"/>
        <v>2.1</v>
      </c>
      <c r="B345" s="155"/>
      <c r="C345" s="57"/>
      <c r="D345" s="53"/>
      <c r="E345" s="53"/>
      <c r="F345" s="53"/>
      <c r="G345" s="53"/>
      <c r="H345" s="118"/>
      <c r="I345" s="119"/>
      <c r="J345" s="118"/>
      <c r="K345" s="119"/>
      <c r="L345" s="156"/>
      <c r="M345" s="157"/>
      <c r="N345" s="157"/>
      <c r="O345" s="157"/>
      <c r="P345" s="158"/>
    </row>
    <row r="346" spans="1:16" ht="22.5" customHeight="1" x14ac:dyDescent="0.25">
      <c r="A346" s="155">
        <f t="shared" si="4"/>
        <v>2.2000000000000002</v>
      </c>
      <c r="B346" s="155"/>
      <c r="C346" s="57"/>
      <c r="D346" s="53"/>
      <c r="E346" s="53"/>
      <c r="F346" s="53"/>
      <c r="G346" s="53"/>
      <c r="H346" s="118"/>
      <c r="I346" s="119"/>
      <c r="J346" s="118"/>
      <c r="K346" s="119"/>
      <c r="L346" s="156"/>
      <c r="M346" s="157"/>
      <c r="N346" s="157"/>
      <c r="O346" s="157"/>
      <c r="P346" s="158"/>
    </row>
    <row r="347" spans="1:16" ht="22.5" customHeight="1" x14ac:dyDescent="0.25">
      <c r="A347" s="155">
        <f t="shared" si="4"/>
        <v>2.2999999999999998</v>
      </c>
      <c r="B347" s="155"/>
      <c r="C347" s="57"/>
      <c r="D347" s="53"/>
      <c r="E347" s="53"/>
      <c r="F347" s="53"/>
      <c r="G347" s="53"/>
      <c r="H347" s="118"/>
      <c r="I347" s="119"/>
      <c r="J347" s="118"/>
      <c r="K347" s="119"/>
      <c r="L347" s="156"/>
      <c r="M347" s="157"/>
      <c r="N347" s="157"/>
      <c r="O347" s="157"/>
      <c r="P347" s="158"/>
    </row>
    <row r="348" spans="1:16" ht="22.5" customHeight="1" x14ac:dyDescent="0.25">
      <c r="A348" s="155">
        <f t="shared" si="4"/>
        <v>2.4</v>
      </c>
      <c r="B348" s="155"/>
      <c r="C348" s="57"/>
      <c r="D348" s="53"/>
      <c r="E348" s="53"/>
      <c r="F348" s="53"/>
      <c r="G348" s="53"/>
      <c r="H348" s="118"/>
      <c r="I348" s="119"/>
      <c r="J348" s="118"/>
      <c r="K348" s="119"/>
      <c r="L348" s="156"/>
      <c r="M348" s="157"/>
      <c r="N348" s="157"/>
      <c r="O348" s="157"/>
      <c r="P348" s="158"/>
    </row>
    <row r="349" spans="1:16" ht="22.5" customHeight="1" x14ac:dyDescent="0.25">
      <c r="A349" s="155">
        <f t="shared" si="4"/>
        <v>2.5</v>
      </c>
      <c r="B349" s="155"/>
      <c r="C349" s="57"/>
      <c r="D349" s="53"/>
      <c r="E349" s="53"/>
      <c r="F349" s="53"/>
      <c r="G349" s="53"/>
      <c r="H349" s="118"/>
      <c r="I349" s="119"/>
      <c r="J349" s="118"/>
      <c r="K349" s="119"/>
      <c r="L349" s="156"/>
      <c r="M349" s="157"/>
      <c r="N349" s="157"/>
      <c r="O349" s="157"/>
      <c r="P349" s="158"/>
    </row>
    <row r="350" spans="1:16" ht="22.5" customHeight="1" x14ac:dyDescent="0.25">
      <c r="A350" s="155">
        <f t="shared" si="4"/>
        <v>2.6</v>
      </c>
      <c r="B350" s="155"/>
      <c r="C350" s="57"/>
      <c r="D350" s="53"/>
      <c r="E350" s="53"/>
      <c r="F350" s="53"/>
      <c r="G350" s="53"/>
      <c r="H350" s="118"/>
      <c r="I350" s="119"/>
      <c r="J350" s="118"/>
      <c r="K350" s="119"/>
      <c r="L350" s="156"/>
      <c r="M350" s="157"/>
      <c r="N350" s="157"/>
      <c r="O350" s="157"/>
      <c r="P350" s="158"/>
    </row>
    <row r="351" spans="1:16" ht="22.5" customHeight="1" x14ac:dyDescent="0.25">
      <c r="A351" s="155">
        <f t="shared" si="4"/>
        <v>3.1</v>
      </c>
      <c r="B351" s="155"/>
      <c r="C351" s="57"/>
      <c r="D351" s="53"/>
      <c r="E351" s="53"/>
      <c r="F351" s="53"/>
      <c r="G351" s="53"/>
      <c r="H351" s="118"/>
      <c r="I351" s="119"/>
      <c r="J351" s="118"/>
      <c r="K351" s="119"/>
      <c r="L351" s="156"/>
      <c r="M351" s="157"/>
      <c r="N351" s="157"/>
      <c r="O351" s="157"/>
      <c r="P351" s="158"/>
    </row>
    <row r="352" spans="1:16" ht="22.5" customHeight="1" x14ac:dyDescent="0.25">
      <c r="A352" s="155">
        <f t="shared" si="4"/>
        <v>3.2</v>
      </c>
      <c r="B352" s="155"/>
      <c r="C352" s="57"/>
      <c r="D352" s="53"/>
      <c r="E352" s="53"/>
      <c r="F352" s="53"/>
      <c r="G352" s="53"/>
      <c r="H352" s="118"/>
      <c r="I352" s="119"/>
      <c r="J352" s="118"/>
      <c r="K352" s="119"/>
      <c r="L352" s="156"/>
      <c r="M352" s="157"/>
      <c r="N352" s="157"/>
      <c r="O352" s="157"/>
      <c r="P352" s="158"/>
    </row>
    <row r="353" spans="1:16" ht="22.5" customHeight="1" x14ac:dyDescent="0.25">
      <c r="A353" s="155">
        <f t="shared" si="4"/>
        <v>3.3</v>
      </c>
      <c r="B353" s="155"/>
      <c r="C353" s="57"/>
      <c r="D353" s="53"/>
      <c r="E353" s="53"/>
      <c r="F353" s="53"/>
      <c r="G353" s="53"/>
      <c r="H353" s="118"/>
      <c r="I353" s="119"/>
      <c r="J353" s="118"/>
      <c r="K353" s="119"/>
      <c r="L353" s="156"/>
      <c r="M353" s="157"/>
      <c r="N353" s="157"/>
      <c r="O353" s="157"/>
      <c r="P353" s="158"/>
    </row>
    <row r="354" spans="1:16" ht="22.5" customHeight="1" x14ac:dyDescent="0.25">
      <c r="A354" s="155">
        <f t="shared" si="4"/>
        <v>3.4</v>
      </c>
      <c r="B354" s="155"/>
      <c r="C354" s="57"/>
      <c r="D354" s="53"/>
      <c r="E354" s="53"/>
      <c r="F354" s="53"/>
      <c r="G354" s="53"/>
      <c r="H354" s="118"/>
      <c r="I354" s="119"/>
      <c r="J354" s="118"/>
      <c r="K354" s="119"/>
      <c r="L354" s="156"/>
      <c r="M354" s="157"/>
      <c r="N354" s="157"/>
      <c r="O354" s="157"/>
      <c r="P354" s="158"/>
    </row>
    <row r="355" spans="1:16" ht="22.5" customHeight="1" x14ac:dyDescent="0.25">
      <c r="A355" s="155">
        <f t="shared" si="4"/>
        <v>3.5</v>
      </c>
      <c r="B355" s="155"/>
      <c r="C355" s="57"/>
      <c r="D355" s="53"/>
      <c r="E355" s="53"/>
      <c r="F355" s="53"/>
      <c r="G355" s="53"/>
      <c r="H355" s="118"/>
      <c r="I355" s="119"/>
      <c r="J355" s="118"/>
      <c r="K355" s="119"/>
      <c r="L355" s="156"/>
      <c r="M355" s="157"/>
      <c r="N355" s="157"/>
      <c r="O355" s="157"/>
      <c r="P355" s="158"/>
    </row>
    <row r="356" spans="1:16" ht="22.5" customHeight="1" x14ac:dyDescent="0.25">
      <c r="A356" s="155">
        <f t="shared" si="4"/>
        <v>3.6</v>
      </c>
      <c r="B356" s="155"/>
      <c r="C356" s="57"/>
      <c r="D356" s="53"/>
      <c r="E356" s="53"/>
      <c r="F356" s="53"/>
      <c r="G356" s="53"/>
      <c r="H356" s="118"/>
      <c r="I356" s="119"/>
      <c r="J356" s="118"/>
      <c r="K356" s="119"/>
      <c r="L356" s="156"/>
      <c r="M356" s="157"/>
      <c r="N356" s="157"/>
      <c r="O356" s="157"/>
      <c r="P356" s="158"/>
    </row>
    <row r="357" spans="1:16" ht="22.5" customHeight="1" x14ac:dyDescent="0.25">
      <c r="A357" s="155"/>
      <c r="B357" s="155"/>
      <c r="C357" s="57"/>
      <c r="D357" s="53"/>
      <c r="E357" s="53"/>
      <c r="F357" s="53"/>
      <c r="G357" s="53"/>
      <c r="H357" s="118"/>
      <c r="I357" s="119"/>
      <c r="J357" s="118"/>
      <c r="K357" s="119"/>
      <c r="L357" s="156"/>
      <c r="M357" s="157"/>
      <c r="N357" s="157"/>
      <c r="O357" s="157"/>
      <c r="P357" s="158"/>
    </row>
    <row r="358" spans="1:16" ht="22.5" customHeight="1" x14ac:dyDescent="0.25">
      <c r="A358" s="155"/>
      <c r="B358" s="155"/>
      <c r="C358" s="57"/>
      <c r="D358" s="53"/>
      <c r="E358" s="53"/>
      <c r="F358" s="53"/>
      <c r="G358" s="53"/>
      <c r="H358" s="118"/>
      <c r="I358" s="119"/>
      <c r="J358" s="118"/>
      <c r="K358" s="119"/>
      <c r="L358" s="156"/>
      <c r="M358" s="157"/>
      <c r="N358" s="157"/>
      <c r="O358" s="157"/>
      <c r="P358" s="158"/>
    </row>
    <row r="359" spans="1:16" ht="22.5" customHeight="1" x14ac:dyDescent="0.25">
      <c r="A359" s="155"/>
      <c r="B359" s="155"/>
      <c r="C359" s="57"/>
      <c r="D359" s="53"/>
      <c r="E359" s="53"/>
      <c r="F359" s="53"/>
      <c r="G359" s="53"/>
      <c r="H359" s="118"/>
      <c r="I359" s="119"/>
      <c r="J359" s="118"/>
      <c r="K359" s="119"/>
      <c r="L359" s="156"/>
      <c r="M359" s="157"/>
      <c r="N359" s="157"/>
      <c r="O359" s="157"/>
      <c r="P359" s="158"/>
    </row>
    <row r="360" spans="1:16" ht="22.5" customHeight="1" x14ac:dyDescent="0.25">
      <c r="A360" s="155"/>
      <c r="B360" s="155"/>
      <c r="C360" s="57"/>
      <c r="D360" s="53"/>
      <c r="E360" s="53"/>
      <c r="F360" s="53"/>
      <c r="G360" s="53"/>
      <c r="H360" s="118"/>
      <c r="I360" s="119"/>
      <c r="J360" s="118"/>
      <c r="K360" s="119"/>
      <c r="L360" s="156"/>
      <c r="M360" s="157"/>
      <c r="N360" s="157"/>
      <c r="O360" s="157"/>
      <c r="P360" s="158"/>
    </row>
    <row r="361" spans="1:16" ht="22.5" customHeight="1" x14ac:dyDescent="0.25">
      <c r="A361" s="155"/>
      <c r="B361" s="155"/>
      <c r="C361" s="57"/>
      <c r="D361" s="53"/>
      <c r="E361" s="53"/>
      <c r="F361" s="53"/>
      <c r="G361" s="53"/>
      <c r="H361" s="118"/>
      <c r="I361" s="119"/>
      <c r="J361" s="118"/>
      <c r="K361" s="119"/>
      <c r="L361" s="156"/>
      <c r="M361" s="157"/>
      <c r="N361" s="157"/>
      <c r="O361" s="157"/>
      <c r="P361" s="158"/>
    </row>
    <row r="362" spans="1:16" ht="22.5" customHeight="1" x14ac:dyDescent="0.25">
      <c r="A362" s="155"/>
      <c r="B362" s="155"/>
      <c r="C362" s="57"/>
      <c r="D362" s="53"/>
      <c r="E362" s="53"/>
      <c r="F362" s="53"/>
      <c r="G362" s="53"/>
      <c r="H362" s="118"/>
      <c r="I362" s="119"/>
      <c r="J362" s="118"/>
      <c r="K362" s="119"/>
      <c r="L362" s="156"/>
      <c r="M362" s="157"/>
      <c r="N362" s="157"/>
      <c r="O362" s="157"/>
      <c r="P362" s="158"/>
    </row>
    <row r="363" spans="1:16" ht="22.5" customHeight="1" x14ac:dyDescent="0.25">
      <c r="A363" s="155"/>
      <c r="B363" s="155"/>
      <c r="C363" s="57"/>
      <c r="D363" s="53"/>
      <c r="E363" s="53"/>
      <c r="F363" s="53"/>
      <c r="G363" s="53"/>
      <c r="H363" s="118"/>
      <c r="I363" s="119"/>
      <c r="J363" s="118"/>
      <c r="K363" s="119"/>
      <c r="L363" s="156"/>
      <c r="M363" s="157"/>
      <c r="N363" s="157"/>
      <c r="O363" s="157"/>
      <c r="P363" s="158"/>
    </row>
    <row r="364" spans="1:16" ht="22.5" customHeight="1" x14ac:dyDescent="0.25">
      <c r="A364" s="155"/>
      <c r="B364" s="155"/>
      <c r="C364" s="57"/>
      <c r="D364" s="53"/>
      <c r="E364" s="53"/>
      <c r="F364" s="53"/>
      <c r="G364" s="53"/>
      <c r="H364" s="118"/>
      <c r="I364" s="119"/>
      <c r="J364" s="118"/>
      <c r="K364" s="119"/>
      <c r="L364" s="156"/>
      <c r="M364" s="157"/>
      <c r="N364" s="157"/>
      <c r="O364" s="157"/>
      <c r="P364" s="158"/>
    </row>
    <row r="365" spans="1:16" ht="22.5" customHeight="1" x14ac:dyDescent="0.25">
      <c r="A365" s="155"/>
      <c r="B365" s="155"/>
      <c r="C365" s="57"/>
      <c r="D365" s="53"/>
      <c r="E365" s="53"/>
      <c r="F365" s="53"/>
      <c r="G365" s="53"/>
      <c r="H365" s="118"/>
      <c r="I365" s="119"/>
      <c r="J365" s="118"/>
      <c r="K365" s="119"/>
      <c r="L365" s="156"/>
      <c r="M365" s="157"/>
      <c r="N365" s="157"/>
      <c r="O365" s="157"/>
      <c r="P365" s="158"/>
    </row>
    <row r="366" spans="1:16" ht="22.5" customHeight="1" x14ac:dyDescent="0.25">
      <c r="A366" s="155"/>
      <c r="B366" s="155"/>
      <c r="C366" s="57"/>
      <c r="D366" s="53"/>
      <c r="E366" s="53"/>
      <c r="F366" s="53"/>
      <c r="G366" s="53"/>
      <c r="H366" s="118"/>
      <c r="I366" s="119"/>
      <c r="J366" s="118"/>
      <c r="K366" s="119"/>
      <c r="L366" s="156"/>
      <c r="M366" s="157"/>
      <c r="N366" s="157"/>
      <c r="O366" s="157"/>
      <c r="P366" s="158"/>
    </row>
    <row r="367" spans="1:16" ht="22.5" customHeight="1" x14ac:dyDescent="0.25">
      <c r="A367" s="155"/>
      <c r="B367" s="155"/>
      <c r="C367" s="57"/>
      <c r="D367" s="53"/>
      <c r="E367" s="53"/>
      <c r="F367" s="53"/>
      <c r="G367" s="53"/>
      <c r="H367" s="118"/>
      <c r="I367" s="119"/>
      <c r="J367" s="118"/>
      <c r="K367" s="119"/>
      <c r="L367" s="156"/>
      <c r="M367" s="157"/>
      <c r="N367" s="157"/>
      <c r="O367" s="157"/>
      <c r="P367" s="158"/>
    </row>
    <row r="368" spans="1:16" ht="22.5" customHeight="1" x14ac:dyDescent="0.25">
      <c r="A368" s="155"/>
      <c r="B368" s="155"/>
      <c r="C368" s="57"/>
      <c r="D368" s="53"/>
      <c r="E368" s="53"/>
      <c r="F368" s="53"/>
      <c r="G368" s="53"/>
      <c r="H368" s="118"/>
      <c r="I368" s="119"/>
      <c r="J368" s="118"/>
      <c r="K368" s="119"/>
      <c r="L368" s="156"/>
      <c r="M368" s="157"/>
      <c r="N368" s="157"/>
      <c r="O368" s="157"/>
      <c r="P368" s="158"/>
    </row>
    <row r="369" spans="1:18" ht="22.5" customHeight="1" x14ac:dyDescent="0.25">
      <c r="A369" s="155"/>
      <c r="B369" s="155"/>
      <c r="C369" s="57"/>
      <c r="D369" s="53"/>
      <c r="E369" s="53"/>
      <c r="F369" s="53"/>
      <c r="G369" s="53"/>
      <c r="H369" s="118"/>
      <c r="I369" s="119"/>
      <c r="J369" s="118"/>
      <c r="K369" s="119"/>
      <c r="L369" s="156"/>
      <c r="M369" s="157"/>
      <c r="N369" s="157"/>
      <c r="O369" s="157"/>
      <c r="P369" s="158"/>
    </row>
    <row r="370" spans="1:18" ht="22.5" customHeight="1" x14ac:dyDescent="0.25">
      <c r="A370" s="155"/>
      <c r="B370" s="155"/>
      <c r="C370" s="57"/>
      <c r="D370" s="53"/>
      <c r="E370" s="53"/>
      <c r="F370" s="53"/>
      <c r="G370" s="53"/>
      <c r="H370" s="118"/>
      <c r="I370" s="119"/>
      <c r="J370" s="118"/>
      <c r="K370" s="119"/>
      <c r="L370" s="156"/>
      <c r="M370" s="157"/>
      <c r="N370" s="157"/>
      <c r="O370" s="157"/>
      <c r="P370" s="158"/>
    </row>
    <row r="371" spans="1:18" ht="22.5" customHeight="1" x14ac:dyDescent="0.25">
      <c r="A371" s="155"/>
      <c r="B371" s="155"/>
      <c r="C371" s="57"/>
      <c r="D371" s="53"/>
      <c r="E371" s="53"/>
      <c r="F371" s="53"/>
      <c r="G371" s="53"/>
      <c r="H371" s="118"/>
      <c r="I371" s="119"/>
      <c r="J371" s="118"/>
      <c r="K371" s="119"/>
      <c r="L371" s="156"/>
      <c r="M371" s="157"/>
      <c r="N371" s="157"/>
      <c r="O371" s="157"/>
      <c r="P371" s="158"/>
    </row>
    <row r="372" spans="1:18" ht="22.5" customHeight="1" x14ac:dyDescent="0.25">
      <c r="A372" s="155"/>
      <c r="B372" s="155"/>
      <c r="C372" s="57"/>
      <c r="D372" s="53"/>
      <c r="E372" s="53"/>
      <c r="F372" s="53"/>
      <c r="G372" s="53"/>
      <c r="H372" s="118"/>
      <c r="I372" s="119"/>
      <c r="J372" s="118"/>
      <c r="K372" s="119"/>
      <c r="L372" s="156"/>
      <c r="M372" s="157"/>
      <c r="N372" s="157"/>
      <c r="O372" s="157"/>
      <c r="P372" s="158"/>
    </row>
    <row r="373" spans="1:18" ht="22.5" customHeight="1" x14ac:dyDescent="0.25">
      <c r="A373" s="155"/>
      <c r="B373" s="155"/>
      <c r="C373" s="57"/>
      <c r="D373" s="53"/>
      <c r="E373" s="53"/>
      <c r="F373" s="53"/>
      <c r="G373" s="53"/>
      <c r="H373" s="118"/>
      <c r="I373" s="119"/>
      <c r="J373" s="118"/>
      <c r="K373" s="119"/>
      <c r="L373" s="156"/>
      <c r="M373" s="157"/>
      <c r="N373" s="157"/>
      <c r="O373" s="157"/>
      <c r="P373" s="158"/>
    </row>
    <row r="374" spans="1:18" ht="22.5" customHeight="1" x14ac:dyDescent="0.25">
      <c r="A374" s="155"/>
      <c r="B374" s="155"/>
      <c r="C374" s="57"/>
      <c r="D374" s="53"/>
      <c r="E374" s="53"/>
      <c r="F374" s="53"/>
      <c r="G374" s="53"/>
      <c r="H374" s="118"/>
      <c r="I374" s="119"/>
      <c r="J374" s="118"/>
      <c r="K374" s="119"/>
      <c r="L374" s="156"/>
      <c r="M374" s="157"/>
      <c r="N374" s="157"/>
      <c r="O374" s="157"/>
      <c r="P374" s="158"/>
    </row>
    <row r="375" spans="1:18" ht="12" customHeight="1" x14ac:dyDescent="0.25">
      <c r="A375" s="18"/>
      <c r="B375" s="7"/>
      <c r="C375" s="7"/>
      <c r="D375" s="7"/>
      <c r="E375" s="7"/>
      <c r="F375" s="7"/>
      <c r="G375" s="7"/>
      <c r="H375" s="7"/>
      <c r="I375" s="7"/>
      <c r="J375" s="86"/>
      <c r="K375" s="86"/>
      <c r="L375" s="7"/>
      <c r="M375" s="7"/>
      <c r="N375" s="7"/>
      <c r="O375" s="7"/>
      <c r="P375" s="7"/>
    </row>
    <row r="376" spans="1:18" ht="21.75" customHeight="1" x14ac:dyDescent="0.25">
      <c r="A376" s="18"/>
      <c r="B376" s="7"/>
      <c r="C376" s="7"/>
      <c r="D376" s="7"/>
      <c r="E376" s="7"/>
      <c r="F376" s="7"/>
      <c r="G376" s="7"/>
      <c r="H376" s="7"/>
      <c r="I376" s="7"/>
      <c r="J376" s="86"/>
      <c r="K376" s="86"/>
      <c r="L376" s="7"/>
      <c r="M376" s="7"/>
      <c r="N376" s="7"/>
      <c r="O376" s="111" t="s">
        <v>48</v>
      </c>
      <c r="P376" s="111"/>
    </row>
    <row r="377" spans="1:18" ht="8.25" customHeight="1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111"/>
      <c r="P377" s="111"/>
    </row>
    <row r="378" spans="1:18" ht="1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86"/>
      <c r="K378" s="86"/>
      <c r="L378" s="7"/>
      <c r="M378" s="7"/>
      <c r="N378" s="7"/>
      <c r="O378" s="7"/>
      <c r="P378" s="7"/>
    </row>
    <row r="379" spans="1:18" ht="21.75" customHeight="1" x14ac:dyDescent="0.25">
      <c r="A379" s="96" t="s">
        <v>34</v>
      </c>
      <c r="B379" s="176" t="s">
        <v>35</v>
      </c>
      <c r="C379" s="176"/>
      <c r="D379" s="176"/>
      <c r="E379" s="176"/>
      <c r="F379" s="176"/>
      <c r="G379" s="176" t="s">
        <v>31</v>
      </c>
      <c r="H379" s="176"/>
      <c r="I379" s="176"/>
      <c r="J379" s="60" t="s">
        <v>32</v>
      </c>
      <c r="K379" s="60" t="s">
        <v>33</v>
      </c>
      <c r="L379" s="60" t="s">
        <v>233</v>
      </c>
      <c r="M379" s="100"/>
      <c r="N379" s="100"/>
      <c r="O379" s="100"/>
      <c r="P379" s="100"/>
    </row>
    <row r="380" spans="1:18" ht="22.5" customHeight="1" x14ac:dyDescent="0.25">
      <c r="A380" s="54">
        <f t="shared" ref="A380:A385" si="5">IF(A213=0,"",A213)</f>
        <v>1.1000000000000001</v>
      </c>
      <c r="B380" s="143" t="str">
        <f t="shared" ref="B380:B385" si="6">IF(C213=0,"",C213)</f>
        <v/>
      </c>
      <c r="C380" s="144"/>
      <c r="D380" s="144"/>
      <c r="E380" s="144"/>
      <c r="F380" s="144"/>
      <c r="G380" s="215" t="str">
        <f t="shared" ref="G380:G385" si="7">IF(M213=0,"",M213)</f>
        <v/>
      </c>
      <c r="H380" s="215"/>
      <c r="I380" s="215"/>
      <c r="J380" s="85"/>
      <c r="K380" s="85"/>
      <c r="L380" s="61"/>
      <c r="M380" s="101"/>
      <c r="N380" s="101"/>
      <c r="O380" s="101"/>
      <c r="P380" s="101"/>
      <c r="R380" s="20"/>
    </row>
    <row r="381" spans="1:18" ht="22.5" customHeight="1" x14ac:dyDescent="0.25">
      <c r="A381" s="54">
        <f t="shared" si="5"/>
        <v>1.2</v>
      </c>
      <c r="B381" s="143" t="str">
        <f t="shared" si="6"/>
        <v/>
      </c>
      <c r="C381" s="144"/>
      <c r="D381" s="144"/>
      <c r="E381" s="144"/>
      <c r="F381" s="144"/>
      <c r="G381" s="215" t="str">
        <f t="shared" si="7"/>
        <v/>
      </c>
      <c r="H381" s="215"/>
      <c r="I381" s="215"/>
      <c r="J381" s="85"/>
      <c r="K381" s="85"/>
      <c r="L381" s="55"/>
      <c r="M381" s="101"/>
      <c r="N381" s="101"/>
      <c r="O381" s="101"/>
      <c r="P381" s="101"/>
      <c r="R381" s="20"/>
    </row>
    <row r="382" spans="1:18" ht="22.5" customHeight="1" x14ac:dyDescent="0.25">
      <c r="A382" s="54">
        <f t="shared" si="5"/>
        <v>1.3</v>
      </c>
      <c r="B382" s="143" t="str">
        <f t="shared" si="6"/>
        <v/>
      </c>
      <c r="C382" s="144"/>
      <c r="D382" s="144"/>
      <c r="E382" s="144"/>
      <c r="F382" s="144"/>
      <c r="G382" s="215" t="str">
        <f t="shared" si="7"/>
        <v/>
      </c>
      <c r="H382" s="215"/>
      <c r="I382" s="215"/>
      <c r="J382" s="85"/>
      <c r="K382" s="85"/>
      <c r="L382" s="55"/>
      <c r="M382" s="101"/>
      <c r="N382" s="101"/>
      <c r="O382" s="101"/>
      <c r="P382" s="101"/>
      <c r="R382" s="20"/>
    </row>
    <row r="383" spans="1:18" ht="22.5" customHeight="1" x14ac:dyDescent="0.25">
      <c r="A383" s="54">
        <f t="shared" si="5"/>
        <v>1.4</v>
      </c>
      <c r="B383" s="143" t="str">
        <f t="shared" si="6"/>
        <v/>
      </c>
      <c r="C383" s="144"/>
      <c r="D383" s="144"/>
      <c r="E383" s="144"/>
      <c r="F383" s="144"/>
      <c r="G383" s="215" t="str">
        <f t="shared" si="7"/>
        <v/>
      </c>
      <c r="H383" s="215"/>
      <c r="I383" s="215"/>
      <c r="J383" s="85"/>
      <c r="K383" s="85"/>
      <c r="L383" s="55"/>
      <c r="M383" s="101"/>
      <c r="N383" s="101"/>
      <c r="O383" s="101"/>
      <c r="P383" s="101"/>
      <c r="R383" s="20"/>
    </row>
    <row r="384" spans="1:18" ht="22.5" customHeight="1" x14ac:dyDescent="0.25">
      <c r="A384" s="54">
        <f t="shared" si="5"/>
        <v>1.5</v>
      </c>
      <c r="B384" s="143" t="str">
        <f t="shared" si="6"/>
        <v/>
      </c>
      <c r="C384" s="144"/>
      <c r="D384" s="144"/>
      <c r="E384" s="144"/>
      <c r="F384" s="144"/>
      <c r="G384" s="215" t="str">
        <f t="shared" si="7"/>
        <v/>
      </c>
      <c r="H384" s="215"/>
      <c r="I384" s="215"/>
      <c r="J384" s="85"/>
      <c r="K384" s="85"/>
      <c r="L384" s="55"/>
      <c r="M384" s="101"/>
      <c r="N384" s="101"/>
      <c r="O384" s="101"/>
      <c r="P384" s="101"/>
      <c r="R384" s="20"/>
    </row>
    <row r="385" spans="1:18" ht="22.5" customHeight="1" x14ac:dyDescent="0.25">
      <c r="A385" s="54">
        <f t="shared" si="5"/>
        <v>1.6</v>
      </c>
      <c r="B385" s="143" t="str">
        <f t="shared" si="6"/>
        <v/>
      </c>
      <c r="C385" s="144"/>
      <c r="D385" s="144"/>
      <c r="E385" s="144"/>
      <c r="F385" s="144"/>
      <c r="G385" s="215" t="str">
        <f t="shared" si="7"/>
        <v/>
      </c>
      <c r="H385" s="215"/>
      <c r="I385" s="215"/>
      <c r="J385" s="85"/>
      <c r="K385" s="85"/>
      <c r="L385" s="55"/>
      <c r="M385" s="101"/>
      <c r="N385" s="101"/>
      <c r="O385" s="101"/>
      <c r="P385" s="101"/>
      <c r="R385" s="20"/>
    </row>
    <row r="386" spans="1:18" ht="22.5" customHeight="1" x14ac:dyDescent="0.25">
      <c r="A386" s="54">
        <f t="shared" ref="A386:A391" si="8">IF(A220=0,"",A220)</f>
        <v>2.1</v>
      </c>
      <c r="B386" s="143" t="str">
        <f t="shared" ref="B386:B391" si="9">IF(C220=0,"",C220)</f>
        <v/>
      </c>
      <c r="C386" s="144"/>
      <c r="D386" s="144"/>
      <c r="E386" s="144"/>
      <c r="F386" s="144"/>
      <c r="G386" s="215" t="str">
        <f t="shared" ref="G386:G391" si="10">IF(M220=0,"",M220)</f>
        <v/>
      </c>
      <c r="H386" s="215"/>
      <c r="I386" s="215"/>
      <c r="J386" s="85"/>
      <c r="K386" s="85"/>
      <c r="L386" s="55"/>
      <c r="M386" s="101"/>
      <c r="N386" s="101"/>
      <c r="O386" s="101"/>
      <c r="P386" s="101"/>
      <c r="R386" s="20"/>
    </row>
    <row r="387" spans="1:18" ht="22.5" customHeight="1" x14ac:dyDescent="0.25">
      <c r="A387" s="54">
        <f t="shared" si="8"/>
        <v>2.2000000000000002</v>
      </c>
      <c r="B387" s="143" t="str">
        <f t="shared" si="9"/>
        <v/>
      </c>
      <c r="C387" s="144"/>
      <c r="D387" s="144"/>
      <c r="E387" s="144"/>
      <c r="F387" s="144"/>
      <c r="G387" s="145" t="str">
        <f t="shared" si="10"/>
        <v/>
      </c>
      <c r="H387" s="146"/>
      <c r="I387" s="147"/>
      <c r="J387" s="84"/>
      <c r="K387" s="84"/>
      <c r="L387" s="55"/>
      <c r="M387" s="101"/>
      <c r="N387" s="101"/>
      <c r="O387" s="101"/>
      <c r="P387" s="101"/>
      <c r="R387" s="20"/>
    </row>
    <row r="388" spans="1:18" ht="22.5" customHeight="1" x14ac:dyDescent="0.25">
      <c r="A388" s="54">
        <f t="shared" si="8"/>
        <v>2.2999999999999998</v>
      </c>
      <c r="B388" s="143" t="str">
        <f t="shared" si="9"/>
        <v/>
      </c>
      <c r="C388" s="144"/>
      <c r="D388" s="144"/>
      <c r="E388" s="144"/>
      <c r="F388" s="144"/>
      <c r="G388" s="145" t="str">
        <f t="shared" si="10"/>
        <v/>
      </c>
      <c r="H388" s="146"/>
      <c r="I388" s="147"/>
      <c r="J388" s="84"/>
      <c r="K388" s="84"/>
      <c r="L388" s="55"/>
      <c r="M388" s="101"/>
      <c r="N388" s="101"/>
      <c r="O388" s="101"/>
      <c r="P388" s="101"/>
      <c r="R388" s="20"/>
    </row>
    <row r="389" spans="1:18" ht="22.5" customHeight="1" x14ac:dyDescent="0.25">
      <c r="A389" s="54">
        <f t="shared" si="8"/>
        <v>2.4</v>
      </c>
      <c r="B389" s="143" t="str">
        <f t="shared" si="9"/>
        <v/>
      </c>
      <c r="C389" s="144"/>
      <c r="D389" s="144"/>
      <c r="E389" s="144"/>
      <c r="F389" s="144"/>
      <c r="G389" s="145" t="str">
        <f t="shared" si="10"/>
        <v/>
      </c>
      <c r="H389" s="146"/>
      <c r="I389" s="147"/>
      <c r="J389" s="84"/>
      <c r="K389" s="84"/>
      <c r="L389" s="55"/>
      <c r="M389" s="101"/>
      <c r="N389" s="101"/>
      <c r="O389" s="101"/>
      <c r="P389" s="101"/>
      <c r="R389" s="20"/>
    </row>
    <row r="390" spans="1:18" ht="22.5" customHeight="1" x14ac:dyDescent="0.25">
      <c r="A390" s="54">
        <f t="shared" si="8"/>
        <v>2.5</v>
      </c>
      <c r="B390" s="143" t="str">
        <f t="shared" si="9"/>
        <v/>
      </c>
      <c r="C390" s="144"/>
      <c r="D390" s="144"/>
      <c r="E390" s="144"/>
      <c r="F390" s="144"/>
      <c r="G390" s="145" t="str">
        <f t="shared" si="10"/>
        <v/>
      </c>
      <c r="H390" s="146"/>
      <c r="I390" s="147"/>
      <c r="J390" s="84"/>
      <c r="K390" s="84"/>
      <c r="L390" s="55"/>
      <c r="M390" s="101"/>
      <c r="N390" s="101"/>
      <c r="O390" s="101"/>
      <c r="P390" s="101"/>
      <c r="R390" s="20"/>
    </row>
    <row r="391" spans="1:18" ht="22.5" customHeight="1" x14ac:dyDescent="0.25">
      <c r="A391" s="54">
        <f t="shared" si="8"/>
        <v>2.6</v>
      </c>
      <c r="B391" s="143" t="str">
        <f t="shared" si="9"/>
        <v/>
      </c>
      <c r="C391" s="144"/>
      <c r="D391" s="144"/>
      <c r="E391" s="144"/>
      <c r="F391" s="144"/>
      <c r="G391" s="145" t="str">
        <f t="shared" si="10"/>
        <v/>
      </c>
      <c r="H391" s="146"/>
      <c r="I391" s="147"/>
      <c r="J391" s="84"/>
      <c r="K391" s="84"/>
      <c r="L391" s="55"/>
      <c r="M391" s="101"/>
      <c r="N391" s="101"/>
      <c r="O391" s="101"/>
      <c r="P391" s="101"/>
      <c r="R391" s="20"/>
    </row>
    <row r="392" spans="1:18" ht="22.5" customHeight="1" x14ac:dyDescent="0.25">
      <c r="A392" s="54">
        <f t="shared" ref="A392:A397" si="11">IF(A227=0,"",A227)</f>
        <v>3.1</v>
      </c>
      <c r="B392" s="143" t="str">
        <f t="shared" ref="B392:B397" si="12">IF(C227=0,"",C227)</f>
        <v/>
      </c>
      <c r="C392" s="144"/>
      <c r="D392" s="144"/>
      <c r="E392" s="144"/>
      <c r="F392" s="144"/>
      <c r="G392" s="145" t="str">
        <f t="shared" ref="G392:G397" si="13">IF(M227=0,"",M227)</f>
        <v/>
      </c>
      <c r="H392" s="146"/>
      <c r="I392" s="147"/>
      <c r="J392" s="84"/>
      <c r="K392" s="84"/>
      <c r="L392" s="55"/>
      <c r="M392" s="101"/>
      <c r="N392" s="101"/>
      <c r="O392" s="101"/>
      <c r="P392" s="101"/>
      <c r="R392" s="20"/>
    </row>
    <row r="393" spans="1:18" ht="22.5" customHeight="1" x14ac:dyDescent="0.25">
      <c r="A393" s="54">
        <f t="shared" si="11"/>
        <v>3.2</v>
      </c>
      <c r="B393" s="143" t="str">
        <f t="shared" si="12"/>
        <v/>
      </c>
      <c r="C393" s="144"/>
      <c r="D393" s="144"/>
      <c r="E393" s="144"/>
      <c r="F393" s="144"/>
      <c r="G393" s="145" t="str">
        <f t="shared" si="13"/>
        <v/>
      </c>
      <c r="H393" s="146"/>
      <c r="I393" s="147"/>
      <c r="J393" s="84"/>
      <c r="K393" s="84"/>
      <c r="L393" s="55"/>
      <c r="M393" s="101"/>
      <c r="N393" s="101"/>
      <c r="O393" s="101"/>
      <c r="P393" s="101"/>
      <c r="R393" s="20"/>
    </row>
    <row r="394" spans="1:18" ht="22.5" customHeight="1" x14ac:dyDescent="0.25">
      <c r="A394" s="54">
        <f t="shared" si="11"/>
        <v>3.3</v>
      </c>
      <c r="B394" s="143" t="str">
        <f t="shared" si="12"/>
        <v/>
      </c>
      <c r="C394" s="144"/>
      <c r="D394" s="144"/>
      <c r="E394" s="144"/>
      <c r="F394" s="144"/>
      <c r="G394" s="145" t="str">
        <f t="shared" si="13"/>
        <v/>
      </c>
      <c r="H394" s="146"/>
      <c r="I394" s="147"/>
      <c r="J394" s="84"/>
      <c r="K394" s="84"/>
      <c r="L394" s="55"/>
      <c r="M394" s="101"/>
      <c r="N394" s="101"/>
      <c r="O394" s="101"/>
      <c r="P394" s="101"/>
      <c r="R394" s="20"/>
    </row>
    <row r="395" spans="1:18" ht="22.5" customHeight="1" x14ac:dyDescent="0.25">
      <c r="A395" s="54">
        <f t="shared" si="11"/>
        <v>3.4</v>
      </c>
      <c r="B395" s="143" t="str">
        <f t="shared" si="12"/>
        <v/>
      </c>
      <c r="C395" s="144"/>
      <c r="D395" s="144"/>
      <c r="E395" s="144"/>
      <c r="F395" s="144"/>
      <c r="G395" s="145" t="str">
        <f t="shared" si="13"/>
        <v/>
      </c>
      <c r="H395" s="146"/>
      <c r="I395" s="147"/>
      <c r="J395" s="84"/>
      <c r="K395" s="84"/>
      <c r="L395" s="55"/>
      <c r="M395" s="101"/>
      <c r="N395" s="101"/>
      <c r="O395" s="101"/>
      <c r="P395" s="101"/>
      <c r="R395" s="20"/>
    </row>
    <row r="396" spans="1:18" ht="22.5" customHeight="1" x14ac:dyDescent="0.25">
      <c r="A396" s="54">
        <f t="shared" si="11"/>
        <v>3.5</v>
      </c>
      <c r="B396" s="143" t="str">
        <f t="shared" si="12"/>
        <v/>
      </c>
      <c r="C396" s="144"/>
      <c r="D396" s="144"/>
      <c r="E396" s="144"/>
      <c r="F396" s="144"/>
      <c r="G396" s="145" t="str">
        <f t="shared" si="13"/>
        <v/>
      </c>
      <c r="H396" s="146"/>
      <c r="I396" s="147"/>
      <c r="J396" s="84"/>
      <c r="K396" s="84"/>
      <c r="L396" s="55"/>
      <c r="M396" s="101"/>
      <c r="N396" s="101"/>
      <c r="O396" s="101"/>
      <c r="P396" s="101"/>
      <c r="R396" s="20"/>
    </row>
    <row r="397" spans="1:18" ht="22.5" customHeight="1" x14ac:dyDescent="0.25">
      <c r="A397" s="54">
        <f t="shared" si="11"/>
        <v>3.6</v>
      </c>
      <c r="B397" s="143" t="str">
        <f t="shared" si="12"/>
        <v/>
      </c>
      <c r="C397" s="144"/>
      <c r="D397" s="144"/>
      <c r="E397" s="144"/>
      <c r="F397" s="144"/>
      <c r="G397" s="145" t="str">
        <f t="shared" si="13"/>
        <v/>
      </c>
      <c r="H397" s="146"/>
      <c r="I397" s="147"/>
      <c r="J397" s="84"/>
      <c r="K397" s="84"/>
      <c r="L397" s="55"/>
      <c r="M397" s="101"/>
      <c r="N397" s="101"/>
      <c r="O397" s="101"/>
      <c r="P397" s="101"/>
      <c r="R397" s="20"/>
    </row>
    <row r="398" spans="1:18" ht="22.5" customHeight="1" x14ac:dyDescent="0.25">
      <c r="A398" s="54"/>
      <c r="B398" s="143"/>
      <c r="C398" s="144"/>
      <c r="D398" s="144"/>
      <c r="E398" s="144"/>
      <c r="F398" s="144"/>
      <c r="G398" s="145"/>
      <c r="H398" s="146"/>
      <c r="I398" s="147"/>
      <c r="J398" s="84"/>
      <c r="K398" s="84"/>
      <c r="L398" s="55"/>
      <c r="M398" s="101"/>
      <c r="N398" s="101"/>
      <c r="O398" s="101"/>
      <c r="P398" s="101"/>
      <c r="R398" s="20"/>
    </row>
    <row r="399" spans="1:18" ht="22.5" customHeight="1" x14ac:dyDescent="0.25">
      <c r="A399" s="54"/>
      <c r="B399" s="143"/>
      <c r="C399" s="144"/>
      <c r="D399" s="144"/>
      <c r="E399" s="144"/>
      <c r="F399" s="144"/>
      <c r="G399" s="145"/>
      <c r="H399" s="146"/>
      <c r="I399" s="147"/>
      <c r="J399" s="84"/>
      <c r="K399" s="84"/>
      <c r="L399" s="55"/>
      <c r="M399" s="101"/>
      <c r="N399" s="101"/>
      <c r="O399" s="101"/>
      <c r="P399" s="101"/>
      <c r="R399" s="20"/>
    </row>
    <row r="400" spans="1:18" ht="22.5" customHeight="1" x14ac:dyDescent="0.25">
      <c r="A400" s="54"/>
      <c r="B400" s="143"/>
      <c r="C400" s="144"/>
      <c r="D400" s="144"/>
      <c r="E400" s="144"/>
      <c r="F400" s="144"/>
      <c r="G400" s="145"/>
      <c r="H400" s="146"/>
      <c r="I400" s="147"/>
      <c r="J400" s="84"/>
      <c r="K400" s="84"/>
      <c r="L400" s="55"/>
      <c r="M400" s="101"/>
      <c r="N400" s="101"/>
      <c r="O400" s="101"/>
      <c r="P400" s="101"/>
      <c r="R400" s="20"/>
    </row>
    <row r="401" spans="1:18" ht="22.5" customHeight="1" x14ac:dyDescent="0.25">
      <c r="A401" s="54"/>
      <c r="B401" s="143"/>
      <c r="C401" s="144"/>
      <c r="D401" s="144"/>
      <c r="E401" s="144"/>
      <c r="F401" s="144"/>
      <c r="G401" s="145"/>
      <c r="H401" s="146"/>
      <c r="I401" s="147"/>
      <c r="J401" s="84"/>
      <c r="K401" s="84"/>
      <c r="L401" s="55"/>
      <c r="M401" s="101"/>
      <c r="N401" s="101"/>
      <c r="O401" s="101"/>
      <c r="P401" s="101"/>
      <c r="R401" s="20"/>
    </row>
    <row r="402" spans="1:18" ht="22.5" customHeight="1" x14ac:dyDescent="0.25">
      <c r="A402" s="54"/>
      <c r="B402" s="143"/>
      <c r="C402" s="144"/>
      <c r="D402" s="144"/>
      <c r="E402" s="144"/>
      <c r="F402" s="144"/>
      <c r="G402" s="145"/>
      <c r="H402" s="146"/>
      <c r="I402" s="147"/>
      <c r="J402" s="84"/>
      <c r="K402" s="84"/>
      <c r="L402" s="55"/>
      <c r="M402" s="101"/>
      <c r="N402" s="101"/>
      <c r="O402" s="101"/>
      <c r="P402" s="101"/>
      <c r="R402" s="20"/>
    </row>
    <row r="403" spans="1:18" ht="22.5" customHeight="1" x14ac:dyDescent="0.25">
      <c r="A403" s="54"/>
      <c r="B403" s="143"/>
      <c r="C403" s="144"/>
      <c r="D403" s="144"/>
      <c r="E403" s="144"/>
      <c r="F403" s="144"/>
      <c r="G403" s="145"/>
      <c r="H403" s="146"/>
      <c r="I403" s="147"/>
      <c r="J403" s="84"/>
      <c r="K403" s="84"/>
      <c r="L403" s="55"/>
      <c r="M403" s="101"/>
      <c r="N403" s="101"/>
      <c r="O403" s="101"/>
      <c r="P403" s="101"/>
      <c r="R403" s="20"/>
    </row>
    <row r="404" spans="1:18" ht="22.5" customHeight="1" x14ac:dyDescent="0.25">
      <c r="A404" s="54"/>
      <c r="B404" s="143"/>
      <c r="C404" s="144"/>
      <c r="D404" s="144"/>
      <c r="E404" s="144"/>
      <c r="F404" s="144"/>
      <c r="G404" s="145"/>
      <c r="H404" s="146"/>
      <c r="I404" s="147"/>
      <c r="J404" s="84"/>
      <c r="K404" s="84"/>
      <c r="L404" s="55"/>
      <c r="M404" s="101"/>
      <c r="N404" s="101"/>
      <c r="O404" s="101"/>
      <c r="P404" s="101"/>
      <c r="R404" s="20"/>
    </row>
    <row r="405" spans="1:18" ht="22.5" customHeight="1" x14ac:dyDescent="0.25">
      <c r="A405" s="54"/>
      <c r="B405" s="143"/>
      <c r="C405" s="144"/>
      <c r="D405" s="144"/>
      <c r="E405" s="144"/>
      <c r="F405" s="144"/>
      <c r="G405" s="145"/>
      <c r="H405" s="146"/>
      <c r="I405" s="147"/>
      <c r="J405" s="84"/>
      <c r="K405" s="84"/>
      <c r="L405" s="55"/>
      <c r="M405" s="101"/>
      <c r="N405" s="101"/>
      <c r="O405" s="101"/>
      <c r="P405" s="101"/>
      <c r="R405" s="20"/>
    </row>
    <row r="406" spans="1:18" ht="22.5" customHeight="1" x14ac:dyDescent="0.25">
      <c r="A406" s="54"/>
      <c r="B406" s="143"/>
      <c r="C406" s="144"/>
      <c r="D406" s="144"/>
      <c r="E406" s="144"/>
      <c r="F406" s="144"/>
      <c r="G406" s="145"/>
      <c r="H406" s="146"/>
      <c r="I406" s="147"/>
      <c r="J406" s="84"/>
      <c r="K406" s="84"/>
      <c r="L406" s="55"/>
      <c r="M406" s="101"/>
      <c r="N406" s="101"/>
      <c r="O406" s="101"/>
      <c r="P406" s="101"/>
      <c r="R406" s="20"/>
    </row>
    <row r="407" spans="1:18" ht="22.5" customHeight="1" x14ac:dyDescent="0.25">
      <c r="A407" s="54"/>
      <c r="B407" s="143"/>
      <c r="C407" s="144"/>
      <c r="D407" s="144"/>
      <c r="E407" s="144"/>
      <c r="F407" s="144"/>
      <c r="G407" s="145"/>
      <c r="H407" s="146"/>
      <c r="I407" s="147"/>
      <c r="J407" s="84"/>
      <c r="K407" s="84"/>
      <c r="L407" s="55"/>
      <c r="M407" s="101"/>
      <c r="N407" s="101"/>
      <c r="O407" s="101"/>
      <c r="P407" s="101"/>
      <c r="R407" s="20"/>
    </row>
    <row r="408" spans="1:18" ht="22.5" customHeight="1" x14ac:dyDescent="0.25">
      <c r="A408" s="54"/>
      <c r="B408" s="143"/>
      <c r="C408" s="144"/>
      <c r="D408" s="144"/>
      <c r="E408" s="144"/>
      <c r="F408" s="144"/>
      <c r="G408" s="145"/>
      <c r="H408" s="146"/>
      <c r="I408" s="147"/>
      <c r="J408" s="84"/>
      <c r="K408" s="84"/>
      <c r="L408" s="55"/>
      <c r="M408" s="101"/>
      <c r="N408" s="101"/>
      <c r="O408" s="101"/>
      <c r="P408" s="101"/>
      <c r="R408" s="20"/>
    </row>
    <row r="409" spans="1:18" ht="22.5" customHeight="1" x14ac:dyDescent="0.25">
      <c r="A409" s="54"/>
      <c r="B409" s="143"/>
      <c r="C409" s="144"/>
      <c r="D409" s="144"/>
      <c r="E409" s="144"/>
      <c r="F409" s="144"/>
      <c r="G409" s="145"/>
      <c r="H409" s="146"/>
      <c r="I409" s="147"/>
      <c r="J409" s="84"/>
      <c r="K409" s="84"/>
      <c r="L409" s="55"/>
      <c r="M409" s="101"/>
      <c r="N409" s="101"/>
      <c r="O409" s="101"/>
      <c r="P409" s="101"/>
      <c r="R409" s="20"/>
    </row>
    <row r="410" spans="1:18" ht="22.5" customHeight="1" x14ac:dyDescent="0.25">
      <c r="A410" s="54"/>
      <c r="B410" s="143"/>
      <c r="C410" s="144"/>
      <c r="D410" s="144"/>
      <c r="E410" s="144"/>
      <c r="F410" s="144"/>
      <c r="G410" s="145"/>
      <c r="H410" s="146"/>
      <c r="I410" s="147"/>
      <c r="J410" s="84"/>
      <c r="K410" s="84"/>
      <c r="L410" s="55"/>
      <c r="M410" s="101"/>
      <c r="N410" s="101"/>
      <c r="O410" s="101"/>
      <c r="P410" s="101"/>
      <c r="R410" s="20"/>
    </row>
    <row r="411" spans="1:18" ht="22.5" customHeight="1" x14ac:dyDescent="0.25">
      <c r="A411" s="54"/>
      <c r="B411" s="143"/>
      <c r="C411" s="144"/>
      <c r="D411" s="144"/>
      <c r="E411" s="144"/>
      <c r="F411" s="144"/>
      <c r="G411" s="145"/>
      <c r="H411" s="146"/>
      <c r="I411" s="147"/>
      <c r="J411" s="84"/>
      <c r="K411" s="84"/>
      <c r="L411" s="55"/>
      <c r="M411" s="101"/>
      <c r="N411" s="101"/>
      <c r="O411" s="101"/>
      <c r="P411" s="101"/>
      <c r="R411" s="20"/>
    </row>
    <row r="412" spans="1:18" ht="22.5" customHeight="1" x14ac:dyDescent="0.25">
      <c r="A412" s="54"/>
      <c r="B412" s="143"/>
      <c r="C412" s="144"/>
      <c r="D412" s="144"/>
      <c r="E412" s="144"/>
      <c r="F412" s="144"/>
      <c r="G412" s="145"/>
      <c r="H412" s="146"/>
      <c r="I412" s="147"/>
      <c r="J412" s="84"/>
      <c r="K412" s="84"/>
      <c r="L412" s="55"/>
      <c r="M412" s="101"/>
      <c r="N412" s="101"/>
      <c r="O412" s="101"/>
      <c r="P412" s="101"/>
      <c r="R412" s="20"/>
    </row>
    <row r="413" spans="1:18" ht="22.5" customHeight="1" x14ac:dyDescent="0.25">
      <c r="A413" s="54"/>
      <c r="B413" s="143"/>
      <c r="C413" s="144"/>
      <c r="D413" s="144"/>
      <c r="E413" s="144"/>
      <c r="F413" s="144"/>
      <c r="G413" s="145"/>
      <c r="H413" s="146"/>
      <c r="I413" s="147"/>
      <c r="J413" s="84"/>
      <c r="K413" s="84"/>
      <c r="L413" s="55"/>
      <c r="M413" s="101"/>
      <c r="N413" s="101"/>
      <c r="O413" s="101"/>
      <c r="P413" s="101"/>
      <c r="R413" s="20"/>
    </row>
    <row r="414" spans="1:18" ht="22.5" customHeight="1" x14ac:dyDescent="0.25">
      <c r="A414" s="54"/>
      <c r="B414" s="143"/>
      <c r="C414" s="144"/>
      <c r="D414" s="144"/>
      <c r="E414" s="144"/>
      <c r="F414" s="144"/>
      <c r="G414" s="145"/>
      <c r="H414" s="146"/>
      <c r="I414" s="147"/>
      <c r="J414" s="84"/>
      <c r="K414" s="84"/>
      <c r="L414" s="55"/>
      <c r="M414" s="101"/>
      <c r="N414" s="101"/>
      <c r="O414" s="101"/>
      <c r="P414" s="101"/>
      <c r="R414" s="20"/>
    </row>
    <row r="415" spans="1:18" ht="22.5" customHeight="1" x14ac:dyDescent="0.25">
      <c r="A415" s="54"/>
      <c r="B415" s="143"/>
      <c r="C415" s="144"/>
      <c r="D415" s="144"/>
      <c r="E415" s="144"/>
      <c r="F415" s="144"/>
      <c r="G415" s="145"/>
      <c r="H415" s="146"/>
      <c r="I415" s="147"/>
      <c r="J415" s="84"/>
      <c r="K415" s="84"/>
      <c r="L415" s="55"/>
      <c r="M415" s="101"/>
      <c r="N415" s="101"/>
      <c r="O415" s="101"/>
      <c r="P415" s="101"/>
      <c r="R415" s="20"/>
    </row>
    <row r="416" spans="1:18" ht="12" customHeight="1" x14ac:dyDescent="0.25">
      <c r="A416" s="18"/>
      <c r="B416" s="7"/>
      <c r="C416" s="7"/>
      <c r="D416" s="7"/>
      <c r="E416" s="7"/>
      <c r="F416" s="7"/>
      <c r="G416" s="7"/>
      <c r="H416" s="7"/>
      <c r="I416" s="7"/>
      <c r="J416" s="86"/>
      <c r="K416" s="86"/>
      <c r="L416" s="7"/>
      <c r="M416" s="7"/>
      <c r="N416" s="7"/>
      <c r="O416" s="7"/>
      <c r="P416" s="7"/>
    </row>
    <row r="417" spans="1:16" ht="21.75" customHeight="1" x14ac:dyDescent="0.25">
      <c r="A417" s="18"/>
      <c r="B417" s="7"/>
      <c r="C417" s="7"/>
      <c r="D417" s="7"/>
      <c r="E417" s="7"/>
      <c r="F417" s="7"/>
      <c r="G417" s="7"/>
      <c r="H417" s="7"/>
      <c r="I417" s="7"/>
      <c r="J417" s="86"/>
      <c r="K417" s="86"/>
      <c r="L417" s="7"/>
      <c r="M417" s="7"/>
      <c r="N417" s="7"/>
      <c r="O417" s="111" t="s">
        <v>49</v>
      </c>
      <c r="P417" s="111"/>
    </row>
    <row r="418" spans="1:16" ht="9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86"/>
      <c r="K418" s="86"/>
      <c r="L418" s="7"/>
      <c r="M418" s="7"/>
      <c r="N418" s="7"/>
      <c r="O418" s="7"/>
      <c r="P418" s="7"/>
    </row>
    <row r="423" spans="1:16" ht="37.5" customHeight="1" x14ac:dyDescent="0.25"/>
    <row r="424" spans="1:16" ht="37.5" customHeight="1" x14ac:dyDescent="0.25"/>
    <row r="425" spans="1:16" ht="37.5" customHeight="1" x14ac:dyDescent="0.25"/>
    <row r="426" spans="1:16" ht="37.5" customHeight="1" x14ac:dyDescent="0.25"/>
    <row r="427" spans="1:16" ht="37.5" customHeight="1" x14ac:dyDescent="0.25"/>
    <row r="428" spans="1:16" ht="37.5" customHeight="1" x14ac:dyDescent="0.25"/>
    <row r="429" spans="1:16" ht="37.5" customHeight="1" x14ac:dyDescent="0.25"/>
    <row r="430" spans="1:16" ht="37.5" customHeight="1" x14ac:dyDescent="0.25"/>
    <row r="431" spans="1:16" ht="37.5" customHeight="1" x14ac:dyDescent="0.25"/>
    <row r="432" spans="1:16" ht="37.5" customHeight="1" x14ac:dyDescent="0.25"/>
    <row r="433" ht="37.5" customHeight="1" x14ac:dyDescent="0.25"/>
    <row r="434" ht="37.5" customHeight="1" x14ac:dyDescent="0.25"/>
    <row r="435" ht="37.5" customHeight="1" x14ac:dyDescent="0.25"/>
    <row r="436" ht="37.5" customHeight="1" x14ac:dyDescent="0.25"/>
    <row r="437" ht="37.5" customHeight="1" x14ac:dyDescent="0.25"/>
    <row r="438" ht="37.5" customHeight="1" x14ac:dyDescent="0.25"/>
    <row r="439" ht="37.5" customHeight="1" x14ac:dyDescent="0.25"/>
    <row r="440" ht="37.5" customHeight="1" x14ac:dyDescent="0.25"/>
    <row r="441" ht="37.5" customHeight="1" x14ac:dyDescent="0.25"/>
    <row r="442" ht="37.5" customHeight="1" x14ac:dyDescent="0.25"/>
    <row r="443" ht="37.5" customHeight="1" x14ac:dyDescent="0.25"/>
    <row r="444" ht="37.5" customHeight="1" x14ac:dyDescent="0.25"/>
    <row r="445" ht="37.5" customHeight="1" x14ac:dyDescent="0.25"/>
    <row r="446" ht="37.5" customHeight="1" x14ac:dyDescent="0.25"/>
    <row r="447" ht="37.5" customHeight="1" x14ac:dyDescent="0.25"/>
    <row r="448" ht="37.5" customHeight="1" x14ac:dyDescent="0.25"/>
    <row r="449" ht="37.5" customHeight="1" x14ac:dyDescent="0.25"/>
    <row r="450" ht="37.5" customHeight="1" x14ac:dyDescent="0.25"/>
    <row r="451" ht="37.5" customHeight="1" x14ac:dyDescent="0.25"/>
    <row r="452" ht="37.5" customHeight="1" x14ac:dyDescent="0.25"/>
    <row r="453" ht="37.5" customHeight="1" x14ac:dyDescent="0.25"/>
    <row r="454" ht="37.5" customHeight="1" x14ac:dyDescent="0.25"/>
    <row r="455" ht="37.5" customHeight="1" x14ac:dyDescent="0.25"/>
    <row r="456" ht="37.5" customHeight="1" x14ac:dyDescent="0.25"/>
    <row r="457" ht="37.5" customHeight="1" x14ac:dyDescent="0.25"/>
    <row r="458" ht="37.5" customHeight="1" x14ac:dyDescent="0.25"/>
    <row r="459" ht="37.5" customHeight="1" x14ac:dyDescent="0.25"/>
    <row r="460" ht="37.5" customHeight="1" x14ac:dyDescent="0.25"/>
    <row r="461" ht="37.5" customHeight="1" x14ac:dyDescent="0.25"/>
    <row r="462" ht="37.5" customHeight="1" x14ac:dyDescent="0.25"/>
    <row r="463" ht="37.5" customHeight="1" x14ac:dyDescent="0.25"/>
    <row r="464" ht="37.5" customHeight="1" x14ac:dyDescent="0.25"/>
    <row r="465" ht="37.5" customHeight="1" x14ac:dyDescent="0.25"/>
    <row r="466" ht="37.5" customHeight="1" x14ac:dyDescent="0.25"/>
    <row r="467" ht="37.5" customHeight="1" x14ac:dyDescent="0.25"/>
    <row r="468" ht="37.5" customHeight="1" x14ac:dyDescent="0.25"/>
    <row r="469" ht="37.5" customHeight="1" x14ac:dyDescent="0.25"/>
    <row r="470" ht="37.5" customHeight="1" x14ac:dyDescent="0.25"/>
    <row r="471" ht="37.5" customHeight="1" x14ac:dyDescent="0.25"/>
    <row r="472" ht="37.5" customHeight="1" x14ac:dyDescent="0.25"/>
    <row r="473" ht="37.5" customHeight="1" x14ac:dyDescent="0.25"/>
    <row r="474" ht="37.5" customHeight="1" x14ac:dyDescent="0.25"/>
    <row r="475" ht="37.5" customHeight="1" x14ac:dyDescent="0.25"/>
    <row r="476" ht="37.5" customHeight="1" x14ac:dyDescent="0.25"/>
    <row r="477" ht="37.5" customHeight="1" x14ac:dyDescent="0.25"/>
    <row r="478" ht="37.5" customHeight="1" x14ac:dyDescent="0.25"/>
    <row r="479" ht="37.5" customHeight="1" x14ac:dyDescent="0.25"/>
    <row r="480" ht="37.5" customHeight="1" x14ac:dyDescent="0.25"/>
    <row r="481" ht="37.5" customHeight="1" x14ac:dyDescent="0.25"/>
    <row r="482" ht="37.5" customHeight="1" x14ac:dyDescent="0.25"/>
    <row r="483" ht="37.5" customHeight="1" x14ac:dyDescent="0.25"/>
    <row r="484" ht="37.5" customHeight="1" x14ac:dyDescent="0.25"/>
    <row r="485" ht="37.5" customHeight="1" x14ac:dyDescent="0.25"/>
    <row r="486" ht="37.5" customHeight="1" x14ac:dyDescent="0.25"/>
    <row r="487" ht="37.5" customHeight="1" x14ac:dyDescent="0.25"/>
    <row r="488" ht="37.5" customHeight="1" x14ac:dyDescent="0.25"/>
    <row r="489" ht="37.5" customHeight="1" x14ac:dyDescent="0.25"/>
    <row r="490" ht="37.5" customHeight="1" x14ac:dyDescent="0.25"/>
    <row r="491" ht="37.5" customHeight="1" x14ac:dyDescent="0.25"/>
    <row r="492" ht="37.5" customHeight="1" x14ac:dyDescent="0.25"/>
    <row r="493" ht="37.5" customHeight="1" x14ac:dyDescent="0.25"/>
    <row r="494" ht="37.5" customHeight="1" x14ac:dyDescent="0.25"/>
    <row r="495" ht="37.5" customHeight="1" x14ac:dyDescent="0.25"/>
    <row r="496" ht="37.5" customHeight="1" x14ac:dyDescent="0.25"/>
    <row r="497" ht="37.5" customHeight="1" x14ac:dyDescent="0.25"/>
    <row r="498" ht="37.5" customHeight="1" x14ac:dyDescent="0.25"/>
    <row r="499" ht="37.5" customHeight="1" x14ac:dyDescent="0.25"/>
    <row r="500" ht="37.5" customHeight="1" x14ac:dyDescent="0.25"/>
    <row r="501" ht="37.5" customHeight="1" x14ac:dyDescent="0.25"/>
    <row r="502" ht="37.5" customHeight="1" x14ac:dyDescent="0.25"/>
    <row r="503" ht="37.5" customHeight="1" x14ac:dyDescent="0.25"/>
    <row r="504" ht="37.5" customHeight="1" x14ac:dyDescent="0.25"/>
    <row r="505" ht="37.5" customHeight="1" x14ac:dyDescent="0.25"/>
    <row r="506" ht="37.5" customHeight="1" x14ac:dyDescent="0.25"/>
    <row r="507" ht="37.5" customHeight="1" x14ac:dyDescent="0.25"/>
    <row r="508" ht="37.5" customHeight="1" x14ac:dyDescent="0.25"/>
    <row r="509" ht="37.5" customHeight="1" x14ac:dyDescent="0.25"/>
  </sheetData>
  <dataConsolidate/>
  <mergeCells count="599">
    <mergeCell ref="E6:I6"/>
    <mergeCell ref="B206:H206"/>
    <mergeCell ref="I206:P206"/>
    <mergeCell ref="B201:H201"/>
    <mergeCell ref="I201:P201"/>
    <mergeCell ref="B202:H202"/>
    <mergeCell ref="I202:P202"/>
    <mergeCell ref="B203:H203"/>
    <mergeCell ref="I203:P203"/>
    <mergeCell ref="B204:H204"/>
    <mergeCell ref="I204:P204"/>
    <mergeCell ref="B205:H205"/>
    <mergeCell ref="I205:P205"/>
    <mergeCell ref="I196:P196"/>
    <mergeCell ref="B197:H197"/>
    <mergeCell ref="I197:P197"/>
    <mergeCell ref="B198:H198"/>
    <mergeCell ref="I198:P198"/>
    <mergeCell ref="B199:H199"/>
    <mergeCell ref="I199:P199"/>
    <mergeCell ref="B200:H200"/>
    <mergeCell ref="I200:P200"/>
    <mergeCell ref="I181:P181"/>
    <mergeCell ref="B182:H182"/>
    <mergeCell ref="B184:H184"/>
    <mergeCell ref="I184:P184"/>
    <mergeCell ref="E8:I8"/>
    <mergeCell ref="E7:I7"/>
    <mergeCell ref="B171:H171"/>
    <mergeCell ref="A170:H170"/>
    <mergeCell ref="I170:P170"/>
    <mergeCell ref="I171:P171"/>
    <mergeCell ref="B172:H172"/>
    <mergeCell ref="I172:P172"/>
    <mergeCell ref="B173:H173"/>
    <mergeCell ref="I173:P173"/>
    <mergeCell ref="B174:H174"/>
    <mergeCell ref="I174:P174"/>
    <mergeCell ref="L41:P41"/>
    <mergeCell ref="L44:P44"/>
    <mergeCell ref="L45:P52"/>
    <mergeCell ref="B65:E65"/>
    <mergeCell ref="B61:O61"/>
    <mergeCell ref="B62:O62"/>
    <mergeCell ref="F69:G69"/>
    <mergeCell ref="B69:E69"/>
    <mergeCell ref="L69:M69"/>
    <mergeCell ref="N69:O69"/>
    <mergeCell ref="B196:H196"/>
    <mergeCell ref="B175:H175"/>
    <mergeCell ref="I175:P175"/>
    <mergeCell ref="B176:H176"/>
    <mergeCell ref="I176:P176"/>
    <mergeCell ref="B177:H177"/>
    <mergeCell ref="I177:P177"/>
    <mergeCell ref="B178:H178"/>
    <mergeCell ref="I178:P178"/>
    <mergeCell ref="B179:H179"/>
    <mergeCell ref="B190:H190"/>
    <mergeCell ref="I190:P190"/>
    <mergeCell ref="B191:H191"/>
    <mergeCell ref="I191:P191"/>
    <mergeCell ref="B192:H192"/>
    <mergeCell ref="I186:P186"/>
    <mergeCell ref="I179:P179"/>
    <mergeCell ref="B188:H188"/>
    <mergeCell ref="I188:P188"/>
    <mergeCell ref="B189:H189"/>
    <mergeCell ref="I189:P189"/>
    <mergeCell ref="I182:P182"/>
    <mergeCell ref="B183:H183"/>
    <mergeCell ref="I183:P183"/>
    <mergeCell ref="A373:B373"/>
    <mergeCell ref="L373:P373"/>
    <mergeCell ref="A374:B374"/>
    <mergeCell ref="L374:P374"/>
    <mergeCell ref="G387:I387"/>
    <mergeCell ref="B388:F388"/>
    <mergeCell ref="G388:I388"/>
    <mergeCell ref="B389:F389"/>
    <mergeCell ref="G389:I389"/>
    <mergeCell ref="B385:F385"/>
    <mergeCell ref="G382:I382"/>
    <mergeCell ref="B383:F383"/>
    <mergeCell ref="G383:I383"/>
    <mergeCell ref="B384:F384"/>
    <mergeCell ref="G384:I384"/>
    <mergeCell ref="B380:F380"/>
    <mergeCell ref="G380:I380"/>
    <mergeCell ref="B381:F381"/>
    <mergeCell ref="G381:I381"/>
    <mergeCell ref="B382:F382"/>
    <mergeCell ref="J373:K373"/>
    <mergeCell ref="J374:K374"/>
    <mergeCell ref="H373:I373"/>
    <mergeCell ref="B396:F396"/>
    <mergeCell ref="G396:I396"/>
    <mergeCell ref="B397:F397"/>
    <mergeCell ref="G385:I385"/>
    <mergeCell ref="B390:F390"/>
    <mergeCell ref="G390:I390"/>
    <mergeCell ref="B391:F391"/>
    <mergeCell ref="G391:I391"/>
    <mergeCell ref="B392:F392"/>
    <mergeCell ref="G392:I392"/>
    <mergeCell ref="B393:F393"/>
    <mergeCell ref="G393:I393"/>
    <mergeCell ref="B386:F386"/>
    <mergeCell ref="G386:I386"/>
    <mergeCell ref="B387:F387"/>
    <mergeCell ref="G397:I397"/>
    <mergeCell ref="A368:B368"/>
    <mergeCell ref="L368:P368"/>
    <mergeCell ref="A369:B369"/>
    <mergeCell ref="L369:P369"/>
    <mergeCell ref="A370:B370"/>
    <mergeCell ref="L370:P370"/>
    <mergeCell ref="A371:B371"/>
    <mergeCell ref="L371:P371"/>
    <mergeCell ref="A372:B372"/>
    <mergeCell ref="L372:P372"/>
    <mergeCell ref="H370:I370"/>
    <mergeCell ref="H371:I371"/>
    <mergeCell ref="H372:I372"/>
    <mergeCell ref="J370:K370"/>
    <mergeCell ref="J371:K371"/>
    <mergeCell ref="J372:K372"/>
    <mergeCell ref="H369:I369"/>
    <mergeCell ref="J369:K369"/>
    <mergeCell ref="A356:B356"/>
    <mergeCell ref="L356:P356"/>
    <mergeCell ref="A357:B357"/>
    <mergeCell ref="L357:P357"/>
    <mergeCell ref="A358:B358"/>
    <mergeCell ref="L358:P358"/>
    <mergeCell ref="A359:B359"/>
    <mergeCell ref="L359:P359"/>
    <mergeCell ref="A360:B360"/>
    <mergeCell ref="L360:P360"/>
    <mergeCell ref="H356:I356"/>
    <mergeCell ref="H357:I357"/>
    <mergeCell ref="H358:I358"/>
    <mergeCell ref="H359:I359"/>
    <mergeCell ref="H360:I360"/>
    <mergeCell ref="H347:I347"/>
    <mergeCell ref="H348:I348"/>
    <mergeCell ref="H349:I349"/>
    <mergeCell ref="A353:B353"/>
    <mergeCell ref="L353:P353"/>
    <mergeCell ref="A354:B354"/>
    <mergeCell ref="L354:P354"/>
    <mergeCell ref="A355:B355"/>
    <mergeCell ref="L355:P355"/>
    <mergeCell ref="H351:I351"/>
    <mergeCell ref="H352:I352"/>
    <mergeCell ref="H353:I353"/>
    <mergeCell ref="H354:I354"/>
    <mergeCell ref="H355:I355"/>
    <mergeCell ref="A352:B352"/>
    <mergeCell ref="L352:P352"/>
    <mergeCell ref="A348:B348"/>
    <mergeCell ref="L348:P348"/>
    <mergeCell ref="A349:B349"/>
    <mergeCell ref="L349:P349"/>
    <mergeCell ref="A350:B350"/>
    <mergeCell ref="L350:P350"/>
    <mergeCell ref="A351:B351"/>
    <mergeCell ref="L351:P351"/>
    <mergeCell ref="H350:I350"/>
    <mergeCell ref="A339:B339"/>
    <mergeCell ref="L339:P339"/>
    <mergeCell ref="A340:B340"/>
    <mergeCell ref="L340:P340"/>
    <mergeCell ref="A341:B341"/>
    <mergeCell ref="L341:P341"/>
    <mergeCell ref="A346:B346"/>
    <mergeCell ref="L346:P346"/>
    <mergeCell ref="H341:I341"/>
    <mergeCell ref="H342:I342"/>
    <mergeCell ref="H343:I343"/>
    <mergeCell ref="H344:I344"/>
    <mergeCell ref="H345:I345"/>
    <mergeCell ref="H346:I346"/>
    <mergeCell ref="H339:I339"/>
    <mergeCell ref="J339:K339"/>
    <mergeCell ref="J340:K340"/>
    <mergeCell ref="J341:K341"/>
    <mergeCell ref="J344:K344"/>
    <mergeCell ref="J345:K345"/>
    <mergeCell ref="J346:K346"/>
    <mergeCell ref="J347:K347"/>
    <mergeCell ref="J348:K348"/>
    <mergeCell ref="A334:D334"/>
    <mergeCell ref="E334:P334"/>
    <mergeCell ref="B379:F379"/>
    <mergeCell ref="G379:I379"/>
    <mergeCell ref="D337:D338"/>
    <mergeCell ref="E337:E338"/>
    <mergeCell ref="F337:F338"/>
    <mergeCell ref="G337:G338"/>
    <mergeCell ref="E335:I335"/>
    <mergeCell ref="L361:P361"/>
    <mergeCell ref="L362:P362"/>
    <mergeCell ref="L345:P345"/>
    <mergeCell ref="A364:B364"/>
    <mergeCell ref="A365:B365"/>
    <mergeCell ref="A366:B366"/>
    <mergeCell ref="A367:B367"/>
    <mergeCell ref="L363:P363"/>
    <mergeCell ref="L364:P364"/>
    <mergeCell ref="L365:P365"/>
    <mergeCell ref="L366:P366"/>
    <mergeCell ref="L367:P367"/>
    <mergeCell ref="A337:B338"/>
    <mergeCell ref="C337:C338"/>
    <mergeCell ref="H368:I368"/>
    <mergeCell ref="C222:D222"/>
    <mergeCell ref="A222:B222"/>
    <mergeCell ref="H222:K222"/>
    <mergeCell ref="H223:K223"/>
    <mergeCell ref="H224:K224"/>
    <mergeCell ref="H225:K225"/>
    <mergeCell ref="M224:N224"/>
    <mergeCell ref="A223:B223"/>
    <mergeCell ref="C223:D223"/>
    <mergeCell ref="H229:K229"/>
    <mergeCell ref="H230:K230"/>
    <mergeCell ref="H231:K231"/>
    <mergeCell ref="A78:P78"/>
    <mergeCell ref="A79:P79"/>
    <mergeCell ref="D83:P84"/>
    <mergeCell ref="A83:C84"/>
    <mergeCell ref="A91:D91"/>
    <mergeCell ref="E91:P91"/>
    <mergeCell ref="M220:N220"/>
    <mergeCell ref="A221:B221"/>
    <mergeCell ref="C221:D221"/>
    <mergeCell ref="N111:O111"/>
    <mergeCell ref="A111:M111"/>
    <mergeCell ref="A112:M112"/>
    <mergeCell ref="N112:O112"/>
    <mergeCell ref="A114:M114"/>
    <mergeCell ref="N114:O114"/>
    <mergeCell ref="A115:M115"/>
    <mergeCell ref="N115:O115"/>
    <mergeCell ref="B195:H195"/>
    <mergeCell ref="I195:P195"/>
    <mergeCell ref="M222:N222"/>
    <mergeCell ref="M223:N223"/>
    <mergeCell ref="A41:E41"/>
    <mergeCell ref="F65:O65"/>
    <mergeCell ref="H69:K69"/>
    <mergeCell ref="A14:P15"/>
    <mergeCell ref="A17:P18"/>
    <mergeCell ref="A19:P19"/>
    <mergeCell ref="A23:P23"/>
    <mergeCell ref="B68:E68"/>
    <mergeCell ref="A43:P43"/>
    <mergeCell ref="A53:P53"/>
    <mergeCell ref="A51:E51"/>
    <mergeCell ref="A50:D50"/>
    <mergeCell ref="A49:D49"/>
    <mergeCell ref="B56:C56"/>
    <mergeCell ref="B58:O58"/>
    <mergeCell ref="B59:O59"/>
    <mergeCell ref="B66:E66"/>
    <mergeCell ref="F66:O66"/>
    <mergeCell ref="F68:O68"/>
    <mergeCell ref="B67:E67"/>
    <mergeCell ref="F67:O67"/>
    <mergeCell ref="D34:M35"/>
    <mergeCell ref="A40:E40"/>
    <mergeCell ref="L40:P40"/>
    <mergeCell ref="B70:E70"/>
    <mergeCell ref="F70:O70"/>
    <mergeCell ref="A282:D282"/>
    <mergeCell ref="E281:L281"/>
    <mergeCell ref="E282:L282"/>
    <mergeCell ref="A92:D92"/>
    <mergeCell ref="E92:P92"/>
    <mergeCell ref="A93:D93"/>
    <mergeCell ref="E93:P93"/>
    <mergeCell ref="A94:D94"/>
    <mergeCell ref="E94:P94"/>
    <mergeCell ref="A95:D95"/>
    <mergeCell ref="E95:P95"/>
    <mergeCell ref="A96:D96"/>
    <mergeCell ref="L274:P274"/>
    <mergeCell ref="A276:D276"/>
    <mergeCell ref="E277:I277"/>
    <mergeCell ref="A277:D277"/>
    <mergeCell ref="H235:N235"/>
    <mergeCell ref="C215:D215"/>
    <mergeCell ref="O244:P244"/>
    <mergeCell ref="A77:P77"/>
    <mergeCell ref="C213:D213"/>
    <mergeCell ref="M213:N213"/>
    <mergeCell ref="A213:B213"/>
    <mergeCell ref="B161:P161"/>
    <mergeCell ref="B162:P162"/>
    <mergeCell ref="B163:P163"/>
    <mergeCell ref="B164:P164"/>
    <mergeCell ref="B165:P165"/>
    <mergeCell ref="B166:P166"/>
    <mergeCell ref="O213:P213"/>
    <mergeCell ref="I192:P192"/>
    <mergeCell ref="B193:H193"/>
    <mergeCell ref="I193:P193"/>
    <mergeCell ref="B194:H194"/>
    <mergeCell ref="I194:P194"/>
    <mergeCell ref="B185:H185"/>
    <mergeCell ref="I185:P185"/>
    <mergeCell ref="B186:H186"/>
    <mergeCell ref="A141:P141"/>
    <mergeCell ref="B150:P150"/>
    <mergeCell ref="A154:P154"/>
    <mergeCell ref="A155:P155"/>
    <mergeCell ref="B143:P143"/>
    <mergeCell ref="I180:P180"/>
    <mergeCell ref="H227:K227"/>
    <mergeCell ref="H228:K228"/>
    <mergeCell ref="A211:B212"/>
    <mergeCell ref="C211:D212"/>
    <mergeCell ref="M211:N212"/>
    <mergeCell ref="O211:P212"/>
    <mergeCell ref="L211:L212"/>
    <mergeCell ref="E211:G211"/>
    <mergeCell ref="B187:H187"/>
    <mergeCell ref="I187:P187"/>
    <mergeCell ref="O214:P214"/>
    <mergeCell ref="O215:P215"/>
    <mergeCell ref="M214:N214"/>
    <mergeCell ref="A215:B215"/>
    <mergeCell ref="O216:P216"/>
    <mergeCell ref="O217:P217"/>
    <mergeCell ref="O218:P218"/>
    <mergeCell ref="O220:P220"/>
    <mergeCell ref="O221:P221"/>
    <mergeCell ref="C218:D218"/>
    <mergeCell ref="M221:N221"/>
    <mergeCell ref="M215:N215"/>
    <mergeCell ref="A218:B218"/>
    <mergeCell ref="B181:H181"/>
    <mergeCell ref="A113:O113"/>
    <mergeCell ref="A140:P140"/>
    <mergeCell ref="B128:P128"/>
    <mergeCell ref="B126:P126"/>
    <mergeCell ref="B124:P124"/>
    <mergeCell ref="B122:P122"/>
    <mergeCell ref="A116:O116"/>
    <mergeCell ref="O134:P134"/>
    <mergeCell ref="B130:P130"/>
    <mergeCell ref="B132:P132"/>
    <mergeCell ref="A117:M117"/>
    <mergeCell ref="N117:O117"/>
    <mergeCell ref="A118:M118"/>
    <mergeCell ref="N118:O118"/>
    <mergeCell ref="B144:P144"/>
    <mergeCell ref="B146:P146"/>
    <mergeCell ref="B147:P147"/>
    <mergeCell ref="B149:P149"/>
    <mergeCell ref="A157:P157"/>
    <mergeCell ref="A158:P158"/>
    <mergeCell ref="A160:P160"/>
    <mergeCell ref="O168:P168"/>
    <mergeCell ref="B180:H180"/>
    <mergeCell ref="E106:P106"/>
    <mergeCell ref="A107:D107"/>
    <mergeCell ref="E107:P107"/>
    <mergeCell ref="A101:D101"/>
    <mergeCell ref="E101:P101"/>
    <mergeCell ref="A102:D102"/>
    <mergeCell ref="E102:P102"/>
    <mergeCell ref="A103:D103"/>
    <mergeCell ref="E103:P103"/>
    <mergeCell ref="A104:D104"/>
    <mergeCell ref="E104:P104"/>
    <mergeCell ref="A105:D105"/>
    <mergeCell ref="E105:P105"/>
    <mergeCell ref="E96:P96"/>
    <mergeCell ref="A97:D97"/>
    <mergeCell ref="E97:P97"/>
    <mergeCell ref="A106:D106"/>
    <mergeCell ref="B72:O72"/>
    <mergeCell ref="O377:P377"/>
    <mergeCell ref="O376:P376"/>
    <mergeCell ref="B395:F395"/>
    <mergeCell ref="G395:I395"/>
    <mergeCell ref="M225:N225"/>
    <mergeCell ref="M227:N227"/>
    <mergeCell ref="A228:B228"/>
    <mergeCell ref="C228:D228"/>
    <mergeCell ref="A232:B232"/>
    <mergeCell ref="C232:D232"/>
    <mergeCell ref="M232:N232"/>
    <mergeCell ref="M231:N231"/>
    <mergeCell ref="M228:N228"/>
    <mergeCell ref="A229:B229"/>
    <mergeCell ref="C229:D229"/>
    <mergeCell ref="M229:N229"/>
    <mergeCell ref="M230:N230"/>
    <mergeCell ref="D235:G235"/>
    <mergeCell ref="H243:L243"/>
    <mergeCell ref="A321:F321"/>
    <mergeCell ref="A322:F322"/>
    <mergeCell ref="A256:P256"/>
    <mergeCell ref="A261:P261"/>
    <mergeCell ref="A264:P264"/>
    <mergeCell ref="B311:P311"/>
    <mergeCell ref="B312:P312"/>
    <mergeCell ref="B313:P313"/>
    <mergeCell ref="A224:B224"/>
    <mergeCell ref="C224:D224"/>
    <mergeCell ref="A225:B225"/>
    <mergeCell ref="C225:D225"/>
    <mergeCell ref="A227:B227"/>
    <mergeCell ref="C227:D227"/>
    <mergeCell ref="A231:B231"/>
    <mergeCell ref="C231:D231"/>
    <mergeCell ref="A230:B230"/>
    <mergeCell ref="C230:D230"/>
    <mergeCell ref="O232:P232"/>
    <mergeCell ref="H232:K232"/>
    <mergeCell ref="E293:L293"/>
    <mergeCell ref="O266:P266"/>
    <mergeCell ref="A271:E271"/>
    <mergeCell ref="L271:P271"/>
    <mergeCell ref="O417:P417"/>
    <mergeCell ref="B403:F403"/>
    <mergeCell ref="G403:I403"/>
    <mergeCell ref="B404:F404"/>
    <mergeCell ref="G404:I404"/>
    <mergeCell ref="B405:F405"/>
    <mergeCell ref="G405:I405"/>
    <mergeCell ref="B406:F406"/>
    <mergeCell ref="G406:I406"/>
    <mergeCell ref="B407:F407"/>
    <mergeCell ref="G407:I407"/>
    <mergeCell ref="B415:F415"/>
    <mergeCell ref="B414:F414"/>
    <mergeCell ref="G414:I414"/>
    <mergeCell ref="B413:F413"/>
    <mergeCell ref="G413:I413"/>
    <mergeCell ref="G415:I415"/>
    <mergeCell ref="B411:F411"/>
    <mergeCell ref="G411:I411"/>
    <mergeCell ref="B412:F412"/>
    <mergeCell ref="G412:I412"/>
    <mergeCell ref="B410:F410"/>
    <mergeCell ref="G410:I410"/>
    <mergeCell ref="G409:I409"/>
    <mergeCell ref="B399:F399"/>
    <mergeCell ref="G399:I399"/>
    <mergeCell ref="A362:B362"/>
    <mergeCell ref="A363:B363"/>
    <mergeCell ref="A342:B342"/>
    <mergeCell ref="L342:P342"/>
    <mergeCell ref="A343:B343"/>
    <mergeCell ref="L343:P343"/>
    <mergeCell ref="A344:B344"/>
    <mergeCell ref="L344:P344"/>
    <mergeCell ref="A345:B345"/>
    <mergeCell ref="A361:B361"/>
    <mergeCell ref="H362:I362"/>
    <mergeCell ref="H363:I363"/>
    <mergeCell ref="J359:K359"/>
    <mergeCell ref="J360:K360"/>
    <mergeCell ref="J361:K361"/>
    <mergeCell ref="J362:K362"/>
    <mergeCell ref="J363:K363"/>
    <mergeCell ref="A347:B347"/>
    <mergeCell ref="L347:P347"/>
    <mergeCell ref="H374:I374"/>
    <mergeCell ref="J342:K342"/>
    <mergeCell ref="J343:K343"/>
    <mergeCell ref="B400:F400"/>
    <mergeCell ref="G400:I400"/>
    <mergeCell ref="B398:F398"/>
    <mergeCell ref="B408:F408"/>
    <mergeCell ref="G408:I408"/>
    <mergeCell ref="B409:F409"/>
    <mergeCell ref="B319:E319"/>
    <mergeCell ref="A335:D335"/>
    <mergeCell ref="A333:D333"/>
    <mergeCell ref="E333:P333"/>
    <mergeCell ref="B401:F401"/>
    <mergeCell ref="G401:I401"/>
    <mergeCell ref="B394:F394"/>
    <mergeCell ref="G394:I394"/>
    <mergeCell ref="B402:F402"/>
    <mergeCell ref="G402:I402"/>
    <mergeCell ref="G398:I398"/>
    <mergeCell ref="I321:P321"/>
    <mergeCell ref="I322:P322"/>
    <mergeCell ref="A320:F320"/>
    <mergeCell ref="I320:P320"/>
    <mergeCell ref="H340:I340"/>
    <mergeCell ref="H361:I361"/>
    <mergeCell ref="J358:K358"/>
    <mergeCell ref="M218:N218"/>
    <mergeCell ref="A220:B220"/>
    <mergeCell ref="C220:D220"/>
    <mergeCell ref="A217:B217"/>
    <mergeCell ref="C217:D217"/>
    <mergeCell ref="C214:D214"/>
    <mergeCell ref="A216:B216"/>
    <mergeCell ref="C216:D216"/>
    <mergeCell ref="M216:N216"/>
    <mergeCell ref="M217:N217"/>
    <mergeCell ref="A214:B214"/>
    <mergeCell ref="O222:P222"/>
    <mergeCell ref="O223:P223"/>
    <mergeCell ref="O224:P224"/>
    <mergeCell ref="O225:P225"/>
    <mergeCell ref="O227:P227"/>
    <mergeCell ref="O228:P228"/>
    <mergeCell ref="O229:P229"/>
    <mergeCell ref="O230:P230"/>
    <mergeCell ref="O231:P231"/>
    <mergeCell ref="B314:P314"/>
    <mergeCell ref="L302:P302"/>
    <mergeCell ref="A309:P309"/>
    <mergeCell ref="E308:L308"/>
    <mergeCell ref="A308:D308"/>
    <mergeCell ref="A301:E301"/>
    <mergeCell ref="L301:P301"/>
    <mergeCell ref="A305:D305"/>
    <mergeCell ref="A280:D280"/>
    <mergeCell ref="A304:D304"/>
    <mergeCell ref="E304:P304"/>
    <mergeCell ref="A306:D306"/>
    <mergeCell ref="E306:L306"/>
    <mergeCell ref="A283:P283"/>
    <mergeCell ref="A284:P284"/>
    <mergeCell ref="A285:P285"/>
    <mergeCell ref="E292:L292"/>
    <mergeCell ref="A307:D307"/>
    <mergeCell ref="E279:P279"/>
    <mergeCell ref="A302:E302"/>
    <mergeCell ref="A279:D279"/>
    <mergeCell ref="E280:L280"/>
    <mergeCell ref="C241:G241"/>
    <mergeCell ref="C243:G243"/>
    <mergeCell ref="H241:L241"/>
    <mergeCell ref="C237:G237"/>
    <mergeCell ref="A249:P249"/>
    <mergeCell ref="A260:P260"/>
    <mergeCell ref="H237:N237"/>
    <mergeCell ref="H211:K212"/>
    <mergeCell ref="H213:K213"/>
    <mergeCell ref="H214:K214"/>
    <mergeCell ref="H215:K215"/>
    <mergeCell ref="H216:K216"/>
    <mergeCell ref="H217:K217"/>
    <mergeCell ref="H218:K218"/>
    <mergeCell ref="H220:K220"/>
    <mergeCell ref="H221:K221"/>
    <mergeCell ref="J349:K349"/>
    <mergeCell ref="J350:K350"/>
    <mergeCell ref="J351:K351"/>
    <mergeCell ref="J352:K352"/>
    <mergeCell ref="J353:K353"/>
    <mergeCell ref="J354:K354"/>
    <mergeCell ref="J355:K355"/>
    <mergeCell ref="J356:K356"/>
    <mergeCell ref="J357:K357"/>
    <mergeCell ref="H364:I364"/>
    <mergeCell ref="H365:I365"/>
    <mergeCell ref="H366:I366"/>
    <mergeCell ref="H367:I367"/>
    <mergeCell ref="J364:K364"/>
    <mergeCell ref="J365:K365"/>
    <mergeCell ref="J366:K366"/>
    <mergeCell ref="J367:K367"/>
    <mergeCell ref="J368:K368"/>
    <mergeCell ref="L337:P338"/>
    <mergeCell ref="H337:I338"/>
    <mergeCell ref="J337:K338"/>
    <mergeCell ref="E307:L307"/>
    <mergeCell ref="A329:E329"/>
    <mergeCell ref="L330:P330"/>
    <mergeCell ref="A331:P331"/>
    <mergeCell ref="A250:P250"/>
    <mergeCell ref="A253:P253"/>
    <mergeCell ref="A272:E272"/>
    <mergeCell ref="E294:L294"/>
    <mergeCell ref="E291:L291"/>
    <mergeCell ref="E276:M276"/>
    <mergeCell ref="L329:P329"/>
    <mergeCell ref="L319:O319"/>
    <mergeCell ref="A330:E330"/>
    <mergeCell ref="E305:P305"/>
    <mergeCell ref="A303:P303"/>
    <mergeCell ref="A281:D281"/>
    <mergeCell ref="L272:P272"/>
    <mergeCell ref="A273:P273"/>
    <mergeCell ref="A274:C274"/>
    <mergeCell ref="D274:F274"/>
    <mergeCell ref="H274:K274"/>
  </mergeCells>
  <dataValidations count="8">
    <dataValidation type="list" allowBlank="1" showInputMessage="1" showErrorMessage="1" sqref="I219:K219 H213:H233 I233:K233 I226:K226">
      <formula1>$W$211:$W$217</formula1>
    </dataValidation>
    <dataValidation type="list" allowBlank="1" showInputMessage="1" showErrorMessage="1" sqref="L219 L233 L226">
      <formula1>$V$211:$V$215</formula1>
    </dataValidation>
    <dataValidation type="list" allowBlank="1" showInputMessage="1" showErrorMessage="1" sqref="B59:O59">
      <formula1>$V$58:$V$61</formula1>
    </dataValidation>
    <dataValidation type="list" allowBlank="1" showInputMessage="1" showErrorMessage="1" sqref="F65:O65">
      <formula1>$V$71:$V$79</formula1>
    </dataValidation>
    <dataValidation type="list" allowBlank="1" showInputMessage="1" showErrorMessage="1" sqref="B62:O62">
      <formula1>$V$62:$V$70</formula1>
    </dataValidation>
    <dataValidation type="list" allowBlank="1" showInputMessage="1" showErrorMessage="1" sqref="F67:O67">
      <formula1>$V$80:$V$88</formula1>
    </dataValidation>
    <dataValidation type="list" allowBlank="1" showInputMessage="1" showErrorMessage="1" sqref="A158:P158">
      <formula1>$V$161:$V$164</formula1>
    </dataValidation>
    <dataValidation type="list" allowBlank="1" showInputMessage="1" showErrorMessage="1" sqref="L213:L218 L227:L232 L220:L225">
      <formula1>$V$211:$V$217</formula1>
    </dataValidation>
  </dataValidations>
  <printOptions horizontalCentered="1"/>
  <pageMargins left="0" right="0" top="0" bottom="0" header="0" footer="0"/>
  <pageSetup scale="56" fitToHeight="0" orientation="portrait" r:id="rId1"/>
  <headerFooter alignWithMargins="0">
    <oddHeader>&amp;RPreparado por Javier Rojas Palma, Rev. 01-2019 | 52 22 07 275</oddHeader>
  </headerFooter>
  <rowBreaks count="10" manualBreakCount="10">
    <brk id="36" max="13" man="1"/>
    <brk id="73" max="13" man="1"/>
    <brk id="134" max="13" man="1"/>
    <brk id="168" max="13" man="1"/>
    <brk id="207" max="13" man="1"/>
    <brk id="245" max="13" man="1"/>
    <brk id="267" max="13" man="1"/>
    <brk id="297" max="13" man="1"/>
    <brk id="325" max="13" man="1"/>
    <brk id="37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CE6A8"/>
    <pageSetUpPr fitToPage="1"/>
  </sheetPr>
  <dimension ref="A1:W149"/>
  <sheetViews>
    <sheetView showGridLines="0" showRuler="0" view="pageBreakPreview" topLeftCell="A148" zoomScale="90" zoomScaleNormal="100" zoomScaleSheetLayoutView="90" zoomScalePageLayoutView="80" workbookViewId="0">
      <selection activeCell="S25" sqref="S1:X1048576"/>
    </sheetView>
  </sheetViews>
  <sheetFormatPr baseColWidth="10" defaultRowHeight="15.75" x14ac:dyDescent="0.25"/>
  <cols>
    <col min="1" max="12" width="11.42578125" style="3" customWidth="1"/>
    <col min="13" max="13" width="11.42578125" style="3" hidden="1" customWidth="1"/>
    <col min="14" max="15" width="11.42578125" style="3" customWidth="1"/>
    <col min="16" max="16" width="3.28515625" style="3" customWidth="1"/>
    <col min="17" max="17" width="8.5703125" style="3" customWidth="1"/>
    <col min="18" max="18" width="15.140625" style="3" bestFit="1" customWidth="1"/>
    <col min="19" max="19" width="11.42578125" style="3" hidden="1" customWidth="1"/>
    <col min="20" max="22" width="17.85546875" style="69" hidden="1" customWidth="1"/>
    <col min="23" max="23" width="18.85546875" style="70" hidden="1" customWidth="1"/>
    <col min="24" max="24" width="0" style="3" hidden="1" customWidth="1"/>
    <col min="25" max="16384" width="11.42578125" style="3"/>
  </cols>
  <sheetData>
    <row r="1" spans="1:23" ht="8.25" customHeight="1" x14ac:dyDescent="0.25">
      <c r="A1" s="8"/>
      <c r="S1" s="63"/>
      <c r="T1" s="64" t="s">
        <v>137</v>
      </c>
      <c r="U1" s="64" t="s">
        <v>138</v>
      </c>
      <c r="V1" s="64" t="s">
        <v>139</v>
      </c>
      <c r="W1" s="64" t="s">
        <v>74</v>
      </c>
    </row>
    <row r="2" spans="1:23" x14ac:dyDescent="0.25">
      <c r="A2" s="7" t="s">
        <v>166</v>
      </c>
      <c r="S2" s="63">
        <v>1.1000000000000001</v>
      </c>
      <c r="T2" s="64">
        <f>SUMIFS($N$12:$N$38,$M$12:$M$38,S2)</f>
        <v>0</v>
      </c>
      <c r="U2" s="64">
        <f>SUMIFS($N$45:$N$54,$M$45:$M$54,S2)</f>
        <v>0</v>
      </c>
      <c r="V2" s="64">
        <f>SUMIFS($N$70:$N$109,$M$70:$M$109,S2)</f>
        <v>0</v>
      </c>
      <c r="W2" s="64">
        <f t="shared" ref="W2:W37" si="0">SUM(T2:V2)</f>
        <v>0</v>
      </c>
    </row>
    <row r="3" spans="1:23" ht="8.25" customHeight="1" x14ac:dyDescent="0.25">
      <c r="A3" s="65"/>
      <c r="S3" s="63">
        <v>1.2</v>
      </c>
      <c r="T3" s="64">
        <f t="shared" ref="T3:T37" si="1">SUMIFS($N$12:$N$38,$M$12:$M$38,S3)</f>
        <v>0</v>
      </c>
      <c r="U3" s="64">
        <f t="shared" ref="U3:U37" si="2">SUMIFS($N$45:$N$54,$M$45:$M$54,S3)</f>
        <v>0</v>
      </c>
      <c r="V3" s="64">
        <f t="shared" ref="V3:V37" si="3">SUMIFS($N$70:$N$109,$M$70:$M$109,S3)</f>
        <v>0</v>
      </c>
      <c r="W3" s="64">
        <f t="shared" si="0"/>
        <v>0</v>
      </c>
    </row>
    <row r="4" spans="1:23" ht="45" customHeight="1" x14ac:dyDescent="0.25">
      <c r="A4" s="161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S4" s="63">
        <v>1.3</v>
      </c>
      <c r="T4" s="64">
        <f t="shared" si="1"/>
        <v>0</v>
      </c>
      <c r="U4" s="64">
        <f t="shared" si="2"/>
        <v>0</v>
      </c>
      <c r="V4" s="64">
        <f t="shared" si="3"/>
        <v>0</v>
      </c>
      <c r="W4" s="64">
        <f t="shared" si="0"/>
        <v>0</v>
      </c>
    </row>
    <row r="5" spans="1:23" ht="7.5" customHeight="1" x14ac:dyDescent="0.25">
      <c r="S5" s="63">
        <v>1.4</v>
      </c>
      <c r="T5" s="64">
        <f t="shared" si="1"/>
        <v>0</v>
      </c>
      <c r="U5" s="64">
        <f t="shared" si="2"/>
        <v>0</v>
      </c>
      <c r="V5" s="64">
        <f t="shared" si="3"/>
        <v>0</v>
      </c>
      <c r="W5" s="64">
        <f t="shared" si="0"/>
        <v>0</v>
      </c>
    </row>
    <row r="6" spans="1:23" x14ac:dyDescent="0.25">
      <c r="A6" s="7" t="s">
        <v>80</v>
      </c>
      <c r="S6" s="63">
        <v>1.5</v>
      </c>
      <c r="T6" s="64">
        <f t="shared" si="1"/>
        <v>0</v>
      </c>
      <c r="U6" s="64">
        <f t="shared" si="2"/>
        <v>0</v>
      </c>
      <c r="V6" s="64">
        <f t="shared" si="3"/>
        <v>0</v>
      </c>
      <c r="W6" s="64">
        <f t="shared" si="0"/>
        <v>0</v>
      </c>
    </row>
    <row r="7" spans="1:23" ht="7.5" customHeight="1" x14ac:dyDescent="0.25">
      <c r="S7" s="63">
        <v>1.6</v>
      </c>
      <c r="T7" s="64">
        <f t="shared" si="1"/>
        <v>0</v>
      </c>
      <c r="U7" s="64">
        <f t="shared" si="2"/>
        <v>0</v>
      </c>
      <c r="V7" s="64">
        <f t="shared" si="3"/>
        <v>0</v>
      </c>
      <c r="W7" s="64">
        <f t="shared" si="0"/>
        <v>0</v>
      </c>
    </row>
    <row r="8" spans="1:23" ht="34.5" customHeight="1" x14ac:dyDescent="0.25">
      <c r="A8" s="229" t="s">
        <v>222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S8" s="63">
        <v>2.1</v>
      </c>
      <c r="T8" s="64">
        <f t="shared" si="1"/>
        <v>0</v>
      </c>
      <c r="U8" s="64">
        <f t="shared" si="2"/>
        <v>0</v>
      </c>
      <c r="V8" s="64">
        <f t="shared" si="3"/>
        <v>0</v>
      </c>
      <c r="W8" s="64">
        <f t="shared" si="0"/>
        <v>0</v>
      </c>
    </row>
    <row r="9" spans="1:23" ht="8.25" customHeight="1" x14ac:dyDescent="0.25">
      <c r="S9" s="63">
        <v>2.2000000000000002</v>
      </c>
      <c r="T9" s="64">
        <f t="shared" si="1"/>
        <v>0</v>
      </c>
      <c r="U9" s="64">
        <f t="shared" si="2"/>
        <v>0</v>
      </c>
      <c r="V9" s="64">
        <f t="shared" si="3"/>
        <v>0</v>
      </c>
      <c r="W9" s="64">
        <f t="shared" si="0"/>
        <v>0</v>
      </c>
    </row>
    <row r="10" spans="1:23" x14ac:dyDescent="0.25">
      <c r="A10" s="3" t="s">
        <v>218</v>
      </c>
      <c r="S10" s="63">
        <v>2.2999999999999998</v>
      </c>
      <c r="T10" s="64">
        <f t="shared" si="1"/>
        <v>0</v>
      </c>
      <c r="U10" s="64">
        <f t="shared" si="2"/>
        <v>0</v>
      </c>
      <c r="V10" s="64">
        <f t="shared" si="3"/>
        <v>0</v>
      </c>
      <c r="W10" s="64">
        <f t="shared" si="0"/>
        <v>0</v>
      </c>
    </row>
    <row r="11" spans="1:23" ht="35.25" customHeight="1" x14ac:dyDescent="0.25">
      <c r="A11" s="59" t="s">
        <v>34</v>
      </c>
      <c r="B11" s="129" t="s">
        <v>125</v>
      </c>
      <c r="C11" s="129"/>
      <c r="D11" s="129"/>
      <c r="E11" s="129"/>
      <c r="F11" s="129"/>
      <c r="G11" s="129"/>
      <c r="H11" s="129"/>
      <c r="I11" s="129" t="s">
        <v>47</v>
      </c>
      <c r="J11" s="129"/>
      <c r="K11" s="129" t="s">
        <v>126</v>
      </c>
      <c r="L11" s="129"/>
      <c r="M11" s="56"/>
      <c r="N11" s="129" t="s">
        <v>74</v>
      </c>
      <c r="O11" s="129"/>
      <c r="S11" s="63">
        <v>2.4</v>
      </c>
      <c r="T11" s="64">
        <f t="shared" si="1"/>
        <v>0</v>
      </c>
      <c r="U11" s="64">
        <f t="shared" si="2"/>
        <v>0</v>
      </c>
      <c r="V11" s="64">
        <f t="shared" si="3"/>
        <v>0</v>
      </c>
      <c r="W11" s="64">
        <f t="shared" si="0"/>
        <v>0</v>
      </c>
    </row>
    <row r="12" spans="1:23" ht="21" customHeight="1" x14ac:dyDescent="0.25">
      <c r="A12" s="66"/>
      <c r="B12" s="223"/>
      <c r="C12" s="223"/>
      <c r="D12" s="223"/>
      <c r="E12" s="223"/>
      <c r="F12" s="223"/>
      <c r="G12" s="223"/>
      <c r="H12" s="223"/>
      <c r="I12" s="224"/>
      <c r="J12" s="224"/>
      <c r="K12" s="225"/>
      <c r="L12" s="225"/>
      <c r="M12" s="67">
        <f>A12</f>
        <v>0</v>
      </c>
      <c r="N12" s="226">
        <f t="shared" ref="N12:N17" si="4">I12*K12</f>
        <v>0</v>
      </c>
      <c r="O12" s="226"/>
      <c r="S12" s="63">
        <v>2.5</v>
      </c>
      <c r="T12" s="64">
        <f t="shared" si="1"/>
        <v>0</v>
      </c>
      <c r="U12" s="64">
        <f t="shared" si="2"/>
        <v>0</v>
      </c>
      <c r="V12" s="64">
        <f t="shared" si="3"/>
        <v>0</v>
      </c>
      <c r="W12" s="64">
        <f t="shared" si="0"/>
        <v>0</v>
      </c>
    </row>
    <row r="13" spans="1:23" ht="21" customHeight="1" x14ac:dyDescent="0.25">
      <c r="A13" s="66"/>
      <c r="B13" s="223"/>
      <c r="C13" s="223"/>
      <c r="D13" s="223"/>
      <c r="E13" s="223"/>
      <c r="F13" s="223"/>
      <c r="G13" s="223"/>
      <c r="H13" s="223"/>
      <c r="I13" s="224"/>
      <c r="J13" s="224"/>
      <c r="K13" s="225"/>
      <c r="L13" s="225"/>
      <c r="M13" s="67">
        <f t="shared" ref="M13:M38" si="5">A13</f>
        <v>0</v>
      </c>
      <c r="N13" s="226">
        <f t="shared" si="4"/>
        <v>0</v>
      </c>
      <c r="O13" s="226"/>
      <c r="S13" s="63">
        <v>2.6</v>
      </c>
      <c r="T13" s="64">
        <f t="shared" si="1"/>
        <v>0</v>
      </c>
      <c r="U13" s="64">
        <f t="shared" si="2"/>
        <v>0</v>
      </c>
      <c r="V13" s="64">
        <f t="shared" si="3"/>
        <v>0</v>
      </c>
      <c r="W13" s="64">
        <f t="shared" si="0"/>
        <v>0</v>
      </c>
    </row>
    <row r="14" spans="1:23" ht="21" customHeight="1" x14ac:dyDescent="0.25">
      <c r="A14" s="66"/>
      <c r="B14" s="223"/>
      <c r="C14" s="223"/>
      <c r="D14" s="223"/>
      <c r="E14" s="223"/>
      <c r="F14" s="223"/>
      <c r="G14" s="223"/>
      <c r="H14" s="223"/>
      <c r="I14" s="224"/>
      <c r="J14" s="224"/>
      <c r="K14" s="225">
        <v>0</v>
      </c>
      <c r="L14" s="225"/>
      <c r="M14" s="67">
        <f t="shared" si="5"/>
        <v>0</v>
      </c>
      <c r="N14" s="226">
        <f t="shared" si="4"/>
        <v>0</v>
      </c>
      <c r="O14" s="226"/>
      <c r="S14" s="63">
        <v>3.1</v>
      </c>
      <c r="T14" s="64">
        <f t="shared" si="1"/>
        <v>0</v>
      </c>
      <c r="U14" s="64">
        <f t="shared" si="2"/>
        <v>0</v>
      </c>
      <c r="V14" s="64">
        <f t="shared" si="3"/>
        <v>0</v>
      </c>
      <c r="W14" s="64">
        <f t="shared" si="0"/>
        <v>0</v>
      </c>
    </row>
    <row r="15" spans="1:23" ht="21" customHeight="1" x14ac:dyDescent="0.25">
      <c r="A15" s="66"/>
      <c r="B15" s="223"/>
      <c r="C15" s="223"/>
      <c r="D15" s="223"/>
      <c r="E15" s="223"/>
      <c r="F15" s="223"/>
      <c r="G15" s="223"/>
      <c r="H15" s="223"/>
      <c r="I15" s="224"/>
      <c r="J15" s="224"/>
      <c r="K15" s="225">
        <v>0</v>
      </c>
      <c r="L15" s="225"/>
      <c r="M15" s="67">
        <f t="shared" si="5"/>
        <v>0</v>
      </c>
      <c r="N15" s="226">
        <f t="shared" si="4"/>
        <v>0</v>
      </c>
      <c r="O15" s="226"/>
      <c r="S15" s="63">
        <v>3.2</v>
      </c>
      <c r="T15" s="64">
        <f t="shared" si="1"/>
        <v>0</v>
      </c>
      <c r="U15" s="64">
        <f t="shared" si="2"/>
        <v>0</v>
      </c>
      <c r="V15" s="64">
        <f t="shared" si="3"/>
        <v>0</v>
      </c>
      <c r="W15" s="64">
        <f t="shared" si="0"/>
        <v>0</v>
      </c>
    </row>
    <row r="16" spans="1:23" ht="21" customHeight="1" x14ac:dyDescent="0.25">
      <c r="A16" s="66"/>
      <c r="B16" s="223"/>
      <c r="C16" s="223"/>
      <c r="D16" s="223"/>
      <c r="E16" s="223"/>
      <c r="F16" s="223"/>
      <c r="G16" s="223"/>
      <c r="H16" s="223"/>
      <c r="I16" s="224"/>
      <c r="J16" s="224"/>
      <c r="K16" s="225">
        <v>0</v>
      </c>
      <c r="L16" s="225"/>
      <c r="M16" s="67">
        <f t="shared" si="5"/>
        <v>0</v>
      </c>
      <c r="N16" s="226">
        <f t="shared" si="4"/>
        <v>0</v>
      </c>
      <c r="O16" s="226"/>
      <c r="S16" s="63">
        <v>3.3</v>
      </c>
      <c r="T16" s="64">
        <f t="shared" si="1"/>
        <v>0</v>
      </c>
      <c r="U16" s="64">
        <f t="shared" si="2"/>
        <v>0</v>
      </c>
      <c r="V16" s="64">
        <f t="shared" si="3"/>
        <v>0</v>
      </c>
      <c r="W16" s="64">
        <f t="shared" si="0"/>
        <v>0</v>
      </c>
    </row>
    <row r="17" spans="1:23" ht="21" customHeight="1" x14ac:dyDescent="0.25">
      <c r="A17" s="66"/>
      <c r="B17" s="223"/>
      <c r="C17" s="223"/>
      <c r="D17" s="223"/>
      <c r="E17" s="223"/>
      <c r="F17" s="223"/>
      <c r="G17" s="223"/>
      <c r="H17" s="223"/>
      <c r="I17" s="224"/>
      <c r="J17" s="224"/>
      <c r="K17" s="225">
        <v>0</v>
      </c>
      <c r="L17" s="225"/>
      <c r="M17" s="67">
        <f t="shared" si="5"/>
        <v>0</v>
      </c>
      <c r="N17" s="226">
        <f t="shared" si="4"/>
        <v>0</v>
      </c>
      <c r="O17" s="226"/>
      <c r="S17" s="63">
        <v>3.4</v>
      </c>
      <c r="T17" s="64">
        <f t="shared" si="1"/>
        <v>0</v>
      </c>
      <c r="U17" s="64">
        <f t="shared" si="2"/>
        <v>0</v>
      </c>
      <c r="V17" s="64">
        <f t="shared" si="3"/>
        <v>0</v>
      </c>
      <c r="W17" s="64">
        <f t="shared" si="0"/>
        <v>0</v>
      </c>
    </row>
    <row r="18" spans="1:23" ht="21" customHeight="1" x14ac:dyDescent="0.25">
      <c r="A18" s="66"/>
      <c r="B18" s="223"/>
      <c r="C18" s="223"/>
      <c r="D18" s="223"/>
      <c r="E18" s="223"/>
      <c r="F18" s="223"/>
      <c r="G18" s="223"/>
      <c r="H18" s="223"/>
      <c r="I18" s="224"/>
      <c r="J18" s="224"/>
      <c r="K18" s="225">
        <v>0</v>
      </c>
      <c r="L18" s="225"/>
      <c r="M18" s="67">
        <f t="shared" si="5"/>
        <v>0</v>
      </c>
      <c r="N18" s="226">
        <f t="shared" ref="N18:N38" si="6">I18*K18</f>
        <v>0</v>
      </c>
      <c r="O18" s="226"/>
      <c r="S18" s="63">
        <v>3.5</v>
      </c>
      <c r="T18" s="64">
        <f t="shared" si="1"/>
        <v>0</v>
      </c>
      <c r="U18" s="64">
        <f t="shared" si="2"/>
        <v>0</v>
      </c>
      <c r="V18" s="64">
        <f t="shared" si="3"/>
        <v>0</v>
      </c>
      <c r="W18" s="64">
        <f t="shared" si="0"/>
        <v>0</v>
      </c>
    </row>
    <row r="19" spans="1:23" ht="21" customHeight="1" x14ac:dyDescent="0.25">
      <c r="A19" s="66"/>
      <c r="B19" s="223"/>
      <c r="C19" s="223"/>
      <c r="D19" s="223"/>
      <c r="E19" s="223"/>
      <c r="F19" s="223"/>
      <c r="G19" s="223"/>
      <c r="H19" s="223"/>
      <c r="I19" s="224"/>
      <c r="J19" s="224"/>
      <c r="K19" s="225">
        <v>0</v>
      </c>
      <c r="L19" s="225"/>
      <c r="M19" s="67">
        <f t="shared" si="5"/>
        <v>0</v>
      </c>
      <c r="N19" s="226">
        <f t="shared" si="6"/>
        <v>0</v>
      </c>
      <c r="O19" s="226"/>
      <c r="S19" s="63">
        <v>3.6</v>
      </c>
      <c r="T19" s="64">
        <f t="shared" si="1"/>
        <v>0</v>
      </c>
      <c r="U19" s="64">
        <f t="shared" si="2"/>
        <v>0</v>
      </c>
      <c r="V19" s="64">
        <f t="shared" si="3"/>
        <v>0</v>
      </c>
      <c r="W19" s="64">
        <f t="shared" si="0"/>
        <v>0</v>
      </c>
    </row>
    <row r="20" spans="1:23" ht="21" customHeight="1" x14ac:dyDescent="0.25">
      <c r="A20" s="66"/>
      <c r="B20" s="223"/>
      <c r="C20" s="223"/>
      <c r="D20" s="223"/>
      <c r="E20" s="223"/>
      <c r="F20" s="223"/>
      <c r="G20" s="223"/>
      <c r="H20" s="223"/>
      <c r="I20" s="224"/>
      <c r="J20" s="224"/>
      <c r="K20" s="225">
        <v>0</v>
      </c>
      <c r="L20" s="225"/>
      <c r="M20" s="67">
        <f t="shared" si="5"/>
        <v>0</v>
      </c>
      <c r="N20" s="226">
        <f t="shared" si="6"/>
        <v>0</v>
      </c>
      <c r="O20" s="226"/>
      <c r="S20" s="63">
        <v>4.0999999999999996</v>
      </c>
      <c r="T20" s="64">
        <f t="shared" si="1"/>
        <v>0</v>
      </c>
      <c r="U20" s="64">
        <f t="shared" si="2"/>
        <v>0</v>
      </c>
      <c r="V20" s="64">
        <f t="shared" si="3"/>
        <v>0</v>
      </c>
      <c r="W20" s="64">
        <f t="shared" si="0"/>
        <v>0</v>
      </c>
    </row>
    <row r="21" spans="1:23" ht="21" customHeight="1" x14ac:dyDescent="0.25">
      <c r="A21" s="66"/>
      <c r="B21" s="223"/>
      <c r="C21" s="223"/>
      <c r="D21" s="223"/>
      <c r="E21" s="223"/>
      <c r="F21" s="223"/>
      <c r="G21" s="223"/>
      <c r="H21" s="223"/>
      <c r="I21" s="224"/>
      <c r="J21" s="224"/>
      <c r="K21" s="225">
        <v>0</v>
      </c>
      <c r="L21" s="225"/>
      <c r="M21" s="67">
        <f t="shared" si="5"/>
        <v>0</v>
      </c>
      <c r="N21" s="226">
        <f t="shared" si="6"/>
        <v>0</v>
      </c>
      <c r="O21" s="226"/>
      <c r="S21" s="63">
        <v>4.2</v>
      </c>
      <c r="T21" s="64">
        <f t="shared" si="1"/>
        <v>0</v>
      </c>
      <c r="U21" s="64">
        <f t="shared" si="2"/>
        <v>0</v>
      </c>
      <c r="V21" s="64">
        <f t="shared" si="3"/>
        <v>0</v>
      </c>
      <c r="W21" s="64">
        <f t="shared" si="0"/>
        <v>0</v>
      </c>
    </row>
    <row r="22" spans="1:23" ht="21" customHeight="1" x14ac:dyDescent="0.25">
      <c r="A22" s="66"/>
      <c r="B22" s="223"/>
      <c r="C22" s="223"/>
      <c r="D22" s="223"/>
      <c r="E22" s="223"/>
      <c r="F22" s="223"/>
      <c r="G22" s="223"/>
      <c r="H22" s="223"/>
      <c r="I22" s="224"/>
      <c r="J22" s="224"/>
      <c r="K22" s="225">
        <v>0</v>
      </c>
      <c r="L22" s="225"/>
      <c r="M22" s="67">
        <f t="shared" si="5"/>
        <v>0</v>
      </c>
      <c r="N22" s="226">
        <f t="shared" si="6"/>
        <v>0</v>
      </c>
      <c r="O22" s="226"/>
      <c r="S22" s="63">
        <v>4.3</v>
      </c>
      <c r="T22" s="64">
        <f t="shared" si="1"/>
        <v>0</v>
      </c>
      <c r="U22" s="64">
        <f t="shared" si="2"/>
        <v>0</v>
      </c>
      <c r="V22" s="64">
        <f t="shared" si="3"/>
        <v>0</v>
      </c>
      <c r="W22" s="64">
        <f t="shared" si="0"/>
        <v>0</v>
      </c>
    </row>
    <row r="23" spans="1:23" ht="21" customHeight="1" x14ac:dyDescent="0.25">
      <c r="A23" s="66"/>
      <c r="B23" s="223"/>
      <c r="C23" s="223"/>
      <c r="D23" s="223"/>
      <c r="E23" s="223"/>
      <c r="F23" s="223"/>
      <c r="G23" s="223"/>
      <c r="H23" s="223"/>
      <c r="I23" s="224"/>
      <c r="J23" s="224"/>
      <c r="K23" s="225">
        <v>0</v>
      </c>
      <c r="L23" s="225"/>
      <c r="M23" s="67">
        <f t="shared" si="5"/>
        <v>0</v>
      </c>
      <c r="N23" s="226">
        <f t="shared" si="6"/>
        <v>0</v>
      </c>
      <c r="O23" s="226"/>
      <c r="S23" s="63">
        <v>4.4000000000000004</v>
      </c>
      <c r="T23" s="64">
        <f t="shared" si="1"/>
        <v>0</v>
      </c>
      <c r="U23" s="64">
        <f t="shared" si="2"/>
        <v>0</v>
      </c>
      <c r="V23" s="64">
        <f t="shared" si="3"/>
        <v>0</v>
      </c>
      <c r="W23" s="64">
        <f t="shared" si="0"/>
        <v>0</v>
      </c>
    </row>
    <row r="24" spans="1:23" ht="21" customHeight="1" x14ac:dyDescent="0.25">
      <c r="A24" s="66"/>
      <c r="B24" s="223"/>
      <c r="C24" s="223"/>
      <c r="D24" s="223"/>
      <c r="E24" s="223"/>
      <c r="F24" s="223"/>
      <c r="G24" s="223"/>
      <c r="H24" s="223"/>
      <c r="I24" s="224"/>
      <c r="J24" s="224"/>
      <c r="K24" s="225">
        <v>0</v>
      </c>
      <c r="L24" s="225"/>
      <c r="M24" s="67">
        <f t="shared" si="5"/>
        <v>0</v>
      </c>
      <c r="N24" s="226">
        <f t="shared" si="6"/>
        <v>0</v>
      </c>
      <c r="O24" s="226"/>
      <c r="S24" s="63">
        <v>4.5</v>
      </c>
      <c r="T24" s="64">
        <f t="shared" si="1"/>
        <v>0</v>
      </c>
      <c r="U24" s="64">
        <f t="shared" si="2"/>
        <v>0</v>
      </c>
      <c r="V24" s="64">
        <f t="shared" si="3"/>
        <v>0</v>
      </c>
      <c r="W24" s="64">
        <f t="shared" si="0"/>
        <v>0</v>
      </c>
    </row>
    <row r="25" spans="1:23" ht="21" customHeight="1" x14ac:dyDescent="0.25">
      <c r="A25" s="66"/>
      <c r="B25" s="223"/>
      <c r="C25" s="223"/>
      <c r="D25" s="223"/>
      <c r="E25" s="223"/>
      <c r="F25" s="223"/>
      <c r="G25" s="223"/>
      <c r="H25" s="223"/>
      <c r="I25" s="224"/>
      <c r="J25" s="224"/>
      <c r="K25" s="225">
        <v>0</v>
      </c>
      <c r="L25" s="225"/>
      <c r="M25" s="67">
        <f t="shared" si="5"/>
        <v>0</v>
      </c>
      <c r="N25" s="226">
        <f t="shared" si="6"/>
        <v>0</v>
      </c>
      <c r="O25" s="226"/>
      <c r="S25" s="63">
        <v>4.5999999999999996</v>
      </c>
      <c r="T25" s="64">
        <f t="shared" si="1"/>
        <v>0</v>
      </c>
      <c r="U25" s="64">
        <f t="shared" si="2"/>
        <v>0</v>
      </c>
      <c r="V25" s="64">
        <f t="shared" si="3"/>
        <v>0</v>
      </c>
      <c r="W25" s="64">
        <f t="shared" si="0"/>
        <v>0</v>
      </c>
    </row>
    <row r="26" spans="1:23" ht="21" customHeight="1" x14ac:dyDescent="0.25">
      <c r="A26" s="66"/>
      <c r="B26" s="223"/>
      <c r="C26" s="223"/>
      <c r="D26" s="223"/>
      <c r="E26" s="223"/>
      <c r="F26" s="223"/>
      <c r="G26" s="223"/>
      <c r="H26" s="223"/>
      <c r="I26" s="224"/>
      <c r="J26" s="224"/>
      <c r="K26" s="225">
        <v>0</v>
      </c>
      <c r="L26" s="225"/>
      <c r="M26" s="67">
        <f t="shared" si="5"/>
        <v>0</v>
      </c>
      <c r="N26" s="226">
        <f t="shared" si="6"/>
        <v>0</v>
      </c>
      <c r="O26" s="226"/>
      <c r="S26" s="63">
        <v>5.0999999999999996</v>
      </c>
      <c r="T26" s="64">
        <f t="shared" si="1"/>
        <v>0</v>
      </c>
      <c r="U26" s="64">
        <f t="shared" si="2"/>
        <v>0</v>
      </c>
      <c r="V26" s="64">
        <f t="shared" si="3"/>
        <v>0</v>
      </c>
      <c r="W26" s="64">
        <f t="shared" si="0"/>
        <v>0</v>
      </c>
    </row>
    <row r="27" spans="1:23" ht="21" customHeight="1" x14ac:dyDescent="0.25">
      <c r="A27" s="66"/>
      <c r="B27" s="223"/>
      <c r="C27" s="223"/>
      <c r="D27" s="223"/>
      <c r="E27" s="223"/>
      <c r="F27" s="223"/>
      <c r="G27" s="223"/>
      <c r="H27" s="223"/>
      <c r="I27" s="224"/>
      <c r="J27" s="224"/>
      <c r="K27" s="225">
        <v>0</v>
      </c>
      <c r="L27" s="225"/>
      <c r="M27" s="67">
        <f t="shared" si="5"/>
        <v>0</v>
      </c>
      <c r="N27" s="226">
        <f t="shared" si="6"/>
        <v>0</v>
      </c>
      <c r="O27" s="226"/>
      <c r="S27" s="63">
        <v>5.2</v>
      </c>
      <c r="T27" s="64">
        <f t="shared" si="1"/>
        <v>0</v>
      </c>
      <c r="U27" s="64">
        <f t="shared" si="2"/>
        <v>0</v>
      </c>
      <c r="V27" s="64">
        <f t="shared" si="3"/>
        <v>0</v>
      </c>
      <c r="W27" s="64">
        <f t="shared" si="0"/>
        <v>0</v>
      </c>
    </row>
    <row r="28" spans="1:23" ht="21" customHeight="1" x14ac:dyDescent="0.25">
      <c r="A28" s="66"/>
      <c r="B28" s="223"/>
      <c r="C28" s="223"/>
      <c r="D28" s="223"/>
      <c r="E28" s="223"/>
      <c r="F28" s="223"/>
      <c r="G28" s="223"/>
      <c r="H28" s="223"/>
      <c r="I28" s="224"/>
      <c r="J28" s="224"/>
      <c r="K28" s="225">
        <v>0</v>
      </c>
      <c r="L28" s="225"/>
      <c r="M28" s="67">
        <f t="shared" si="5"/>
        <v>0</v>
      </c>
      <c r="N28" s="226">
        <f t="shared" si="6"/>
        <v>0</v>
      </c>
      <c r="O28" s="226"/>
      <c r="S28" s="63">
        <v>5.3</v>
      </c>
      <c r="T28" s="64">
        <f t="shared" si="1"/>
        <v>0</v>
      </c>
      <c r="U28" s="64">
        <f t="shared" si="2"/>
        <v>0</v>
      </c>
      <c r="V28" s="64">
        <f t="shared" si="3"/>
        <v>0</v>
      </c>
      <c r="W28" s="64">
        <f t="shared" si="0"/>
        <v>0</v>
      </c>
    </row>
    <row r="29" spans="1:23" ht="21" customHeight="1" x14ac:dyDescent="0.25">
      <c r="A29" s="66"/>
      <c r="B29" s="223"/>
      <c r="C29" s="223"/>
      <c r="D29" s="223"/>
      <c r="E29" s="223"/>
      <c r="F29" s="223"/>
      <c r="G29" s="223"/>
      <c r="H29" s="223"/>
      <c r="I29" s="224"/>
      <c r="J29" s="224"/>
      <c r="K29" s="225">
        <v>0</v>
      </c>
      <c r="L29" s="225"/>
      <c r="M29" s="67">
        <f t="shared" si="5"/>
        <v>0</v>
      </c>
      <c r="N29" s="226">
        <f t="shared" si="6"/>
        <v>0</v>
      </c>
      <c r="O29" s="226"/>
      <c r="S29" s="63">
        <v>5.4</v>
      </c>
      <c r="T29" s="64">
        <f t="shared" si="1"/>
        <v>0</v>
      </c>
      <c r="U29" s="64">
        <f t="shared" si="2"/>
        <v>0</v>
      </c>
      <c r="V29" s="64">
        <f t="shared" si="3"/>
        <v>0</v>
      </c>
      <c r="W29" s="64">
        <f t="shared" si="0"/>
        <v>0</v>
      </c>
    </row>
    <row r="30" spans="1:23" ht="21" customHeight="1" x14ac:dyDescent="0.25">
      <c r="A30" s="66"/>
      <c r="B30" s="223"/>
      <c r="C30" s="223"/>
      <c r="D30" s="223"/>
      <c r="E30" s="223"/>
      <c r="F30" s="223"/>
      <c r="G30" s="223"/>
      <c r="H30" s="223"/>
      <c r="I30" s="224"/>
      <c r="J30" s="224"/>
      <c r="K30" s="225">
        <v>0</v>
      </c>
      <c r="L30" s="225"/>
      <c r="M30" s="67">
        <f t="shared" si="5"/>
        <v>0</v>
      </c>
      <c r="N30" s="226">
        <f t="shared" si="6"/>
        <v>0</v>
      </c>
      <c r="O30" s="226"/>
      <c r="S30" s="63">
        <v>5.5</v>
      </c>
      <c r="T30" s="64">
        <f t="shared" si="1"/>
        <v>0</v>
      </c>
      <c r="U30" s="64">
        <f t="shared" si="2"/>
        <v>0</v>
      </c>
      <c r="V30" s="64">
        <f t="shared" si="3"/>
        <v>0</v>
      </c>
      <c r="W30" s="64">
        <f t="shared" si="0"/>
        <v>0</v>
      </c>
    </row>
    <row r="31" spans="1:23" ht="21" customHeight="1" x14ac:dyDescent="0.25">
      <c r="A31" s="66"/>
      <c r="B31" s="223"/>
      <c r="C31" s="223"/>
      <c r="D31" s="223"/>
      <c r="E31" s="223"/>
      <c r="F31" s="223"/>
      <c r="G31" s="223"/>
      <c r="H31" s="223"/>
      <c r="I31" s="224"/>
      <c r="J31" s="224"/>
      <c r="K31" s="225">
        <v>0</v>
      </c>
      <c r="L31" s="225"/>
      <c r="M31" s="67">
        <f t="shared" si="5"/>
        <v>0</v>
      </c>
      <c r="N31" s="226">
        <f t="shared" si="6"/>
        <v>0</v>
      </c>
      <c r="O31" s="226"/>
      <c r="S31" s="63">
        <v>5.6</v>
      </c>
      <c r="T31" s="64">
        <f t="shared" si="1"/>
        <v>0</v>
      </c>
      <c r="U31" s="64">
        <f t="shared" si="2"/>
        <v>0</v>
      </c>
      <c r="V31" s="64">
        <f t="shared" si="3"/>
        <v>0</v>
      </c>
      <c r="W31" s="64">
        <f t="shared" si="0"/>
        <v>0</v>
      </c>
    </row>
    <row r="32" spans="1:23" ht="21" customHeight="1" x14ac:dyDescent="0.25">
      <c r="A32" s="66"/>
      <c r="B32" s="223"/>
      <c r="C32" s="223"/>
      <c r="D32" s="223"/>
      <c r="E32" s="223"/>
      <c r="F32" s="223"/>
      <c r="G32" s="223"/>
      <c r="H32" s="223"/>
      <c r="I32" s="224"/>
      <c r="J32" s="224"/>
      <c r="K32" s="225">
        <v>0</v>
      </c>
      <c r="L32" s="225"/>
      <c r="M32" s="67">
        <f t="shared" si="5"/>
        <v>0</v>
      </c>
      <c r="N32" s="226">
        <f t="shared" si="6"/>
        <v>0</v>
      </c>
      <c r="O32" s="226"/>
      <c r="S32" s="63">
        <v>6.1</v>
      </c>
      <c r="T32" s="64">
        <f t="shared" si="1"/>
        <v>0</v>
      </c>
      <c r="U32" s="64">
        <f t="shared" si="2"/>
        <v>0</v>
      </c>
      <c r="V32" s="64">
        <f t="shared" si="3"/>
        <v>0</v>
      </c>
      <c r="W32" s="64">
        <f t="shared" si="0"/>
        <v>0</v>
      </c>
    </row>
    <row r="33" spans="1:23" ht="21" customHeight="1" x14ac:dyDescent="0.25">
      <c r="A33" s="66"/>
      <c r="B33" s="223"/>
      <c r="C33" s="223"/>
      <c r="D33" s="223"/>
      <c r="E33" s="223"/>
      <c r="F33" s="223"/>
      <c r="G33" s="223"/>
      <c r="H33" s="223"/>
      <c r="I33" s="224"/>
      <c r="J33" s="224"/>
      <c r="K33" s="225">
        <v>0</v>
      </c>
      <c r="L33" s="225"/>
      <c r="M33" s="67">
        <f t="shared" si="5"/>
        <v>0</v>
      </c>
      <c r="N33" s="226">
        <f t="shared" si="6"/>
        <v>0</v>
      </c>
      <c r="O33" s="226"/>
      <c r="S33" s="63">
        <v>6.2</v>
      </c>
      <c r="T33" s="64">
        <f t="shared" si="1"/>
        <v>0</v>
      </c>
      <c r="U33" s="64">
        <f t="shared" si="2"/>
        <v>0</v>
      </c>
      <c r="V33" s="64">
        <f t="shared" si="3"/>
        <v>0</v>
      </c>
      <c r="W33" s="64">
        <f t="shared" si="0"/>
        <v>0</v>
      </c>
    </row>
    <row r="34" spans="1:23" ht="21" customHeight="1" x14ac:dyDescent="0.25">
      <c r="A34" s="66"/>
      <c r="B34" s="223"/>
      <c r="C34" s="223"/>
      <c r="D34" s="223"/>
      <c r="E34" s="223"/>
      <c r="F34" s="223"/>
      <c r="G34" s="223"/>
      <c r="H34" s="223"/>
      <c r="I34" s="224"/>
      <c r="J34" s="224"/>
      <c r="K34" s="225">
        <v>0</v>
      </c>
      <c r="L34" s="225"/>
      <c r="M34" s="67">
        <f t="shared" si="5"/>
        <v>0</v>
      </c>
      <c r="N34" s="226">
        <f t="shared" si="6"/>
        <v>0</v>
      </c>
      <c r="O34" s="226"/>
      <c r="S34" s="63">
        <v>6.3</v>
      </c>
      <c r="T34" s="64">
        <f t="shared" si="1"/>
        <v>0</v>
      </c>
      <c r="U34" s="64">
        <f t="shared" si="2"/>
        <v>0</v>
      </c>
      <c r="V34" s="64">
        <f t="shared" si="3"/>
        <v>0</v>
      </c>
      <c r="W34" s="64">
        <f t="shared" si="0"/>
        <v>0</v>
      </c>
    </row>
    <row r="35" spans="1:23" ht="21" customHeight="1" x14ac:dyDescent="0.25">
      <c r="A35" s="66"/>
      <c r="B35" s="223"/>
      <c r="C35" s="223"/>
      <c r="D35" s="223"/>
      <c r="E35" s="223"/>
      <c r="F35" s="223"/>
      <c r="G35" s="223"/>
      <c r="H35" s="223"/>
      <c r="I35" s="224"/>
      <c r="J35" s="224"/>
      <c r="K35" s="225">
        <v>0</v>
      </c>
      <c r="L35" s="225"/>
      <c r="M35" s="67">
        <f t="shared" si="5"/>
        <v>0</v>
      </c>
      <c r="N35" s="226">
        <f t="shared" si="6"/>
        <v>0</v>
      </c>
      <c r="O35" s="226"/>
      <c r="S35" s="63">
        <v>6.4</v>
      </c>
      <c r="T35" s="64">
        <f t="shared" si="1"/>
        <v>0</v>
      </c>
      <c r="U35" s="64">
        <f t="shared" si="2"/>
        <v>0</v>
      </c>
      <c r="V35" s="64">
        <f t="shared" si="3"/>
        <v>0</v>
      </c>
      <c r="W35" s="64">
        <f t="shared" si="0"/>
        <v>0</v>
      </c>
    </row>
    <row r="36" spans="1:23" ht="21" customHeight="1" x14ac:dyDescent="0.25">
      <c r="A36" s="66"/>
      <c r="B36" s="223"/>
      <c r="C36" s="223"/>
      <c r="D36" s="223"/>
      <c r="E36" s="223"/>
      <c r="F36" s="223"/>
      <c r="G36" s="223"/>
      <c r="H36" s="223"/>
      <c r="I36" s="224"/>
      <c r="J36" s="224"/>
      <c r="K36" s="225">
        <v>0</v>
      </c>
      <c r="L36" s="225"/>
      <c r="M36" s="67">
        <f t="shared" si="5"/>
        <v>0</v>
      </c>
      <c r="N36" s="226">
        <f t="shared" si="6"/>
        <v>0</v>
      </c>
      <c r="O36" s="226"/>
      <c r="S36" s="63">
        <v>6.5</v>
      </c>
      <c r="T36" s="64">
        <f t="shared" si="1"/>
        <v>0</v>
      </c>
      <c r="U36" s="64">
        <f t="shared" si="2"/>
        <v>0</v>
      </c>
      <c r="V36" s="64">
        <f t="shared" si="3"/>
        <v>0</v>
      </c>
      <c r="W36" s="64">
        <f t="shared" si="0"/>
        <v>0</v>
      </c>
    </row>
    <row r="37" spans="1:23" ht="21" customHeight="1" x14ac:dyDescent="0.25">
      <c r="A37" s="66"/>
      <c r="B37" s="223"/>
      <c r="C37" s="223"/>
      <c r="D37" s="223"/>
      <c r="E37" s="223"/>
      <c r="F37" s="223"/>
      <c r="G37" s="223"/>
      <c r="H37" s="223"/>
      <c r="I37" s="224"/>
      <c r="J37" s="224"/>
      <c r="K37" s="225">
        <v>0</v>
      </c>
      <c r="L37" s="225"/>
      <c r="M37" s="67">
        <f t="shared" si="5"/>
        <v>0</v>
      </c>
      <c r="N37" s="226">
        <f t="shared" si="6"/>
        <v>0</v>
      </c>
      <c r="O37" s="226"/>
      <c r="S37" s="63">
        <v>6.6</v>
      </c>
      <c r="T37" s="64">
        <f t="shared" si="1"/>
        <v>0</v>
      </c>
      <c r="U37" s="64">
        <f t="shared" si="2"/>
        <v>0</v>
      </c>
      <c r="V37" s="64">
        <f t="shared" si="3"/>
        <v>0</v>
      </c>
      <c r="W37" s="64">
        <f t="shared" si="0"/>
        <v>0</v>
      </c>
    </row>
    <row r="38" spans="1:23" ht="21" customHeight="1" x14ac:dyDescent="0.25">
      <c r="A38" s="66"/>
      <c r="B38" s="223"/>
      <c r="C38" s="223"/>
      <c r="D38" s="223"/>
      <c r="E38" s="223"/>
      <c r="F38" s="223"/>
      <c r="G38" s="223"/>
      <c r="H38" s="223"/>
      <c r="I38" s="224"/>
      <c r="J38" s="224"/>
      <c r="K38" s="225">
        <v>0</v>
      </c>
      <c r="L38" s="225"/>
      <c r="M38" s="67">
        <f t="shared" si="5"/>
        <v>0</v>
      </c>
      <c r="N38" s="226">
        <f t="shared" si="6"/>
        <v>0</v>
      </c>
      <c r="O38" s="226"/>
      <c r="S38" s="68"/>
      <c r="T38" s="68"/>
      <c r="U38" s="68"/>
      <c r="V38" s="68"/>
      <c r="W38" s="68"/>
    </row>
    <row r="39" spans="1:23" ht="21" customHeight="1" x14ac:dyDescent="0.25">
      <c r="N39" s="234">
        <f>SUM(N12:O38)</f>
        <v>0</v>
      </c>
      <c r="O39" s="234"/>
      <c r="S39" s="68"/>
      <c r="T39" s="68"/>
      <c r="U39" s="68"/>
      <c r="V39" s="68"/>
      <c r="W39" s="68"/>
    </row>
    <row r="40" spans="1:23" ht="17.25" customHeight="1" x14ac:dyDescent="0.25">
      <c r="S40" s="68"/>
      <c r="T40" s="68"/>
      <c r="U40" s="68"/>
      <c r="V40" s="68"/>
      <c r="W40" s="68"/>
    </row>
    <row r="41" spans="1:23" x14ac:dyDescent="0.25">
      <c r="A41" s="7" t="s">
        <v>124</v>
      </c>
      <c r="S41" s="68" t="s">
        <v>148</v>
      </c>
      <c r="T41" s="68"/>
      <c r="U41" s="1">
        <v>25000</v>
      </c>
      <c r="V41" s="68"/>
      <c r="W41" s="68"/>
    </row>
    <row r="42" spans="1:23" ht="23.25" customHeight="1" x14ac:dyDescent="0.25">
      <c r="S42" s="68" t="s">
        <v>149</v>
      </c>
      <c r="T42" s="68"/>
      <c r="U42" s="1">
        <v>22000</v>
      </c>
      <c r="V42" s="68"/>
      <c r="W42" s="68"/>
    </row>
    <row r="43" spans="1:23" x14ac:dyDescent="0.25">
      <c r="A43" s="3" t="s">
        <v>219</v>
      </c>
      <c r="S43" s="68" t="s">
        <v>150</v>
      </c>
      <c r="T43" s="68"/>
      <c r="U43" s="1">
        <v>20000</v>
      </c>
      <c r="V43" s="68"/>
      <c r="W43" s="68"/>
    </row>
    <row r="44" spans="1:23" ht="36" customHeight="1" x14ac:dyDescent="0.25">
      <c r="A44" s="59" t="s">
        <v>34</v>
      </c>
      <c r="B44" s="129" t="s">
        <v>125</v>
      </c>
      <c r="C44" s="129"/>
      <c r="D44" s="129"/>
      <c r="E44" s="129"/>
      <c r="F44" s="129"/>
      <c r="G44" s="129"/>
      <c r="H44" s="129"/>
      <c r="I44" s="129" t="s">
        <v>47</v>
      </c>
      <c r="J44" s="129"/>
      <c r="K44" s="129" t="s">
        <v>126</v>
      </c>
      <c r="L44" s="129"/>
      <c r="M44" s="56"/>
      <c r="N44" s="129" t="s">
        <v>74</v>
      </c>
      <c r="O44" s="129"/>
      <c r="S44" s="68" t="s">
        <v>151</v>
      </c>
      <c r="T44" s="68"/>
      <c r="U44" s="1">
        <v>12000</v>
      </c>
      <c r="V44" s="68"/>
      <c r="W44" s="68"/>
    </row>
    <row r="45" spans="1:23" ht="21" customHeight="1" x14ac:dyDescent="0.25">
      <c r="A45" s="66"/>
      <c r="B45" s="223"/>
      <c r="C45" s="223"/>
      <c r="D45" s="223"/>
      <c r="E45" s="223"/>
      <c r="F45" s="223"/>
      <c r="G45" s="223"/>
      <c r="H45" s="223"/>
      <c r="I45" s="224"/>
      <c r="J45" s="224"/>
      <c r="K45" s="225"/>
      <c r="L45" s="225"/>
      <c r="M45" s="67">
        <f>A45</f>
        <v>0</v>
      </c>
      <c r="N45" s="226">
        <f>I45*K45</f>
        <v>0</v>
      </c>
      <c r="O45" s="226"/>
      <c r="S45" s="68" t="s">
        <v>183</v>
      </c>
      <c r="T45" s="68"/>
      <c r="U45" s="1">
        <v>150000</v>
      </c>
      <c r="V45" s="68"/>
      <c r="W45" s="68"/>
    </row>
    <row r="46" spans="1:23" ht="21" customHeight="1" x14ac:dyDescent="0.25">
      <c r="A46" s="66"/>
      <c r="B46" s="223"/>
      <c r="C46" s="223"/>
      <c r="D46" s="223"/>
      <c r="E46" s="223"/>
      <c r="F46" s="223"/>
      <c r="G46" s="223"/>
      <c r="H46" s="223"/>
      <c r="I46" s="224"/>
      <c r="J46" s="224"/>
      <c r="K46" s="225">
        <v>0</v>
      </c>
      <c r="L46" s="225"/>
      <c r="M46" s="67">
        <f t="shared" ref="M46:M54" si="7">A46</f>
        <v>0</v>
      </c>
      <c r="N46" s="226">
        <f t="shared" ref="N46:N49" si="8">I46*K46</f>
        <v>0</v>
      </c>
      <c r="O46" s="226"/>
      <c r="S46" s="68" t="s">
        <v>184</v>
      </c>
      <c r="T46" s="68"/>
      <c r="U46" s="1">
        <v>100000</v>
      </c>
      <c r="V46" s="68"/>
      <c r="W46" s="68"/>
    </row>
    <row r="47" spans="1:23" ht="21" customHeight="1" x14ac:dyDescent="0.25">
      <c r="A47" s="66"/>
      <c r="B47" s="223"/>
      <c r="C47" s="223"/>
      <c r="D47" s="223"/>
      <c r="E47" s="223"/>
      <c r="F47" s="223"/>
      <c r="G47" s="223"/>
      <c r="H47" s="223"/>
      <c r="I47" s="224"/>
      <c r="J47" s="224"/>
      <c r="K47" s="225">
        <v>0</v>
      </c>
      <c r="L47" s="225"/>
      <c r="M47" s="67">
        <f t="shared" si="7"/>
        <v>0</v>
      </c>
      <c r="N47" s="226">
        <f t="shared" si="8"/>
        <v>0</v>
      </c>
      <c r="O47" s="226"/>
      <c r="S47" s="68"/>
      <c r="T47" s="68"/>
      <c r="U47" s="1">
        <v>0</v>
      </c>
      <c r="V47" s="68"/>
      <c r="W47" s="68"/>
    </row>
    <row r="48" spans="1:23" ht="21" customHeight="1" x14ac:dyDescent="0.25">
      <c r="A48" s="66"/>
      <c r="B48" s="223"/>
      <c r="C48" s="223"/>
      <c r="D48" s="223"/>
      <c r="E48" s="223"/>
      <c r="F48" s="223"/>
      <c r="G48" s="223"/>
      <c r="H48" s="223"/>
      <c r="I48" s="224"/>
      <c r="J48" s="224"/>
      <c r="K48" s="225">
        <v>0</v>
      </c>
      <c r="L48" s="225"/>
      <c r="M48" s="67">
        <f t="shared" si="7"/>
        <v>0</v>
      </c>
      <c r="N48" s="226">
        <f t="shared" si="8"/>
        <v>0</v>
      </c>
      <c r="O48" s="226"/>
      <c r="S48" s="68"/>
      <c r="T48" s="68"/>
      <c r="U48" s="68"/>
      <c r="V48" s="68"/>
      <c r="W48" s="68"/>
    </row>
    <row r="49" spans="1:23" ht="21" customHeight="1" x14ac:dyDescent="0.25">
      <c r="A49" s="66"/>
      <c r="B49" s="223"/>
      <c r="C49" s="223"/>
      <c r="D49" s="223"/>
      <c r="E49" s="223"/>
      <c r="F49" s="223"/>
      <c r="G49" s="223"/>
      <c r="H49" s="223"/>
      <c r="I49" s="224"/>
      <c r="J49" s="224"/>
      <c r="K49" s="225">
        <v>0</v>
      </c>
      <c r="L49" s="225"/>
      <c r="M49" s="67">
        <f t="shared" si="7"/>
        <v>0</v>
      </c>
      <c r="N49" s="226">
        <f t="shared" si="8"/>
        <v>0</v>
      </c>
      <c r="O49" s="226"/>
      <c r="S49" s="68"/>
      <c r="T49" s="68"/>
      <c r="U49" s="68"/>
      <c r="V49" s="68"/>
      <c r="W49" s="68"/>
    </row>
    <row r="50" spans="1:23" ht="21" customHeight="1" x14ac:dyDescent="0.25">
      <c r="A50" s="66"/>
      <c r="B50" s="223"/>
      <c r="C50" s="223"/>
      <c r="D50" s="223"/>
      <c r="E50" s="223"/>
      <c r="F50" s="223"/>
      <c r="G50" s="223"/>
      <c r="H50" s="223"/>
      <c r="I50" s="224"/>
      <c r="J50" s="224"/>
      <c r="K50" s="225">
        <v>0</v>
      </c>
      <c r="L50" s="225"/>
      <c r="M50" s="67">
        <f t="shared" si="7"/>
        <v>0</v>
      </c>
      <c r="N50" s="226">
        <f>I50*K50</f>
        <v>0</v>
      </c>
      <c r="O50" s="226"/>
      <c r="S50" s="68"/>
      <c r="T50" s="68"/>
      <c r="U50" s="68"/>
      <c r="V50" s="68"/>
      <c r="W50" s="68"/>
    </row>
    <row r="51" spans="1:23" ht="21" customHeight="1" x14ac:dyDescent="0.25">
      <c r="A51" s="66"/>
      <c r="B51" s="223"/>
      <c r="C51" s="223"/>
      <c r="D51" s="223"/>
      <c r="E51" s="223"/>
      <c r="F51" s="223"/>
      <c r="G51" s="223"/>
      <c r="H51" s="223"/>
      <c r="I51" s="224"/>
      <c r="J51" s="224"/>
      <c r="K51" s="225">
        <v>0</v>
      </c>
      <c r="L51" s="225"/>
      <c r="M51" s="67">
        <f t="shared" si="7"/>
        <v>0</v>
      </c>
      <c r="N51" s="226">
        <f t="shared" ref="N51:N54" si="9">I51*K51</f>
        <v>0</v>
      </c>
      <c r="O51" s="226"/>
      <c r="S51" s="68"/>
      <c r="T51" s="68"/>
      <c r="U51" s="68"/>
      <c r="V51" s="68"/>
      <c r="W51" s="68"/>
    </row>
    <row r="52" spans="1:23" ht="21" customHeight="1" x14ac:dyDescent="0.25">
      <c r="A52" s="66"/>
      <c r="B52" s="223"/>
      <c r="C52" s="223"/>
      <c r="D52" s="223"/>
      <c r="E52" s="223"/>
      <c r="F52" s="223"/>
      <c r="G52" s="223"/>
      <c r="H52" s="223"/>
      <c r="I52" s="224"/>
      <c r="J52" s="224"/>
      <c r="K52" s="225">
        <v>0</v>
      </c>
      <c r="L52" s="225"/>
      <c r="M52" s="67">
        <f t="shared" si="7"/>
        <v>0</v>
      </c>
      <c r="N52" s="226">
        <f t="shared" si="9"/>
        <v>0</v>
      </c>
      <c r="O52" s="226"/>
      <c r="S52" s="68"/>
      <c r="T52" s="68"/>
      <c r="U52" s="68"/>
      <c r="V52" s="68"/>
      <c r="W52" s="68"/>
    </row>
    <row r="53" spans="1:23" ht="21" customHeight="1" x14ac:dyDescent="0.25">
      <c r="A53" s="66"/>
      <c r="B53" s="223"/>
      <c r="C53" s="223"/>
      <c r="D53" s="223"/>
      <c r="E53" s="223"/>
      <c r="F53" s="223"/>
      <c r="G53" s="223"/>
      <c r="H53" s="223"/>
      <c r="I53" s="224"/>
      <c r="J53" s="224"/>
      <c r="K53" s="225">
        <v>0</v>
      </c>
      <c r="L53" s="225"/>
      <c r="M53" s="67">
        <f t="shared" si="7"/>
        <v>0</v>
      </c>
      <c r="N53" s="226">
        <f t="shared" si="9"/>
        <v>0</v>
      </c>
      <c r="O53" s="226"/>
      <c r="S53" s="68"/>
      <c r="T53" s="68"/>
      <c r="U53" s="68"/>
      <c r="V53" s="68"/>
      <c r="W53" s="68"/>
    </row>
    <row r="54" spans="1:23" ht="21" customHeight="1" x14ac:dyDescent="0.25">
      <c r="A54" s="66"/>
      <c r="B54" s="223"/>
      <c r="C54" s="223"/>
      <c r="D54" s="223"/>
      <c r="E54" s="223"/>
      <c r="F54" s="223"/>
      <c r="G54" s="223"/>
      <c r="H54" s="223"/>
      <c r="I54" s="224"/>
      <c r="J54" s="224"/>
      <c r="K54" s="225">
        <v>0</v>
      </c>
      <c r="L54" s="225"/>
      <c r="M54" s="67">
        <f t="shared" si="7"/>
        <v>0</v>
      </c>
      <c r="N54" s="226">
        <f t="shared" si="9"/>
        <v>0</v>
      </c>
      <c r="O54" s="226"/>
      <c r="S54" s="68"/>
      <c r="T54" s="68"/>
      <c r="U54" s="68"/>
      <c r="V54" s="68"/>
      <c r="W54" s="68"/>
    </row>
    <row r="55" spans="1:23" ht="21" customHeight="1" x14ac:dyDescent="0.25">
      <c r="K55" s="8"/>
      <c r="L55" s="8"/>
      <c r="M55" s="8"/>
      <c r="N55" s="234">
        <f>SUM(N45:O54)</f>
        <v>0</v>
      </c>
      <c r="O55" s="234"/>
      <c r="S55" s="68"/>
      <c r="T55" s="68"/>
      <c r="U55" s="68"/>
      <c r="V55" s="68"/>
      <c r="W55" s="68"/>
    </row>
    <row r="56" spans="1:23" ht="8.25" customHeight="1" x14ac:dyDescent="0.25"/>
    <row r="57" spans="1:23" ht="18" customHeight="1" x14ac:dyDescent="0.25">
      <c r="D57" s="129" t="s">
        <v>127</v>
      </c>
      <c r="E57" s="129"/>
      <c r="F57" s="129"/>
      <c r="G57" s="129"/>
      <c r="H57" s="129" t="s">
        <v>74</v>
      </c>
      <c r="I57" s="129"/>
      <c r="J57" s="129"/>
      <c r="K57" s="129"/>
    </row>
    <row r="58" spans="1:23" ht="18" customHeight="1" x14ac:dyDescent="0.25">
      <c r="D58" s="233" t="s">
        <v>128</v>
      </c>
      <c r="E58" s="233"/>
      <c r="F58" s="233"/>
      <c r="G58" s="233"/>
      <c r="H58" s="226">
        <f>N39</f>
        <v>0</v>
      </c>
      <c r="I58" s="226"/>
      <c r="J58" s="226"/>
      <c r="K58" s="226"/>
    </row>
    <row r="59" spans="1:23" ht="18" customHeight="1" x14ac:dyDescent="0.25">
      <c r="D59" s="233" t="s">
        <v>129</v>
      </c>
      <c r="E59" s="233"/>
      <c r="F59" s="233"/>
      <c r="G59" s="233"/>
      <c r="H59" s="226">
        <f>N55</f>
        <v>0</v>
      </c>
      <c r="I59" s="226"/>
      <c r="J59" s="226"/>
      <c r="K59" s="226"/>
    </row>
    <row r="60" spans="1:23" ht="18" customHeight="1" x14ac:dyDescent="0.25">
      <c r="D60" s="132" t="s">
        <v>123</v>
      </c>
      <c r="E60" s="132"/>
      <c r="F60" s="132"/>
      <c r="G60" s="132"/>
      <c r="H60" s="228">
        <f>H58+H59</f>
        <v>0</v>
      </c>
      <c r="I60" s="228"/>
      <c r="J60" s="228"/>
      <c r="K60" s="228"/>
    </row>
    <row r="61" spans="1:23" ht="6.75" customHeight="1" x14ac:dyDescent="0.25">
      <c r="D61" s="71"/>
      <c r="E61" s="71"/>
      <c r="F61" s="71"/>
      <c r="G61" s="71"/>
      <c r="H61" s="8"/>
      <c r="I61" s="8"/>
      <c r="J61" s="8"/>
      <c r="K61" s="8"/>
      <c r="N61" s="190"/>
      <c r="O61" s="190"/>
    </row>
    <row r="62" spans="1:23" ht="18" customHeight="1" x14ac:dyDescent="0.25">
      <c r="D62" s="71"/>
      <c r="E62" s="71"/>
      <c r="F62" s="71"/>
      <c r="G62" s="71"/>
      <c r="H62" s="8"/>
      <c r="I62" s="8"/>
      <c r="J62" s="8"/>
      <c r="K62" s="8"/>
      <c r="N62" s="190" t="s">
        <v>48</v>
      </c>
      <c r="O62" s="190"/>
    </row>
    <row r="63" spans="1:23" ht="15" customHeight="1" x14ac:dyDescent="0.25">
      <c r="D63" s="71"/>
      <c r="E63" s="71"/>
      <c r="F63" s="71"/>
      <c r="G63" s="71"/>
      <c r="H63" s="8"/>
      <c r="I63" s="8"/>
      <c r="J63" s="8"/>
      <c r="K63" s="8"/>
      <c r="N63" s="72"/>
      <c r="O63" s="72"/>
    </row>
    <row r="64" spans="1:23" ht="15" customHeight="1" x14ac:dyDescent="0.25"/>
    <row r="65" spans="1:15" x14ac:dyDescent="0.25">
      <c r="A65" s="7" t="s">
        <v>70</v>
      </c>
    </row>
    <row r="66" spans="1:15" ht="9" customHeight="1" x14ac:dyDescent="0.25"/>
    <row r="67" spans="1:15" x14ac:dyDescent="0.25">
      <c r="A67" s="3" t="s">
        <v>220</v>
      </c>
    </row>
    <row r="68" spans="1:15" x14ac:dyDescent="0.25">
      <c r="A68" s="3" t="s">
        <v>130</v>
      </c>
    </row>
    <row r="69" spans="1:15" ht="36" customHeight="1" x14ac:dyDescent="0.25">
      <c r="A69" s="59" t="s">
        <v>34</v>
      </c>
      <c r="B69" s="129" t="s">
        <v>127</v>
      </c>
      <c r="C69" s="129"/>
      <c r="D69" s="129"/>
      <c r="E69" s="129"/>
      <c r="F69" s="129"/>
      <c r="G69" s="129"/>
      <c r="H69" s="129"/>
      <c r="I69" s="129" t="s">
        <v>47</v>
      </c>
      <c r="J69" s="129"/>
      <c r="K69" s="129" t="s">
        <v>126</v>
      </c>
      <c r="L69" s="129"/>
      <c r="M69" s="56"/>
      <c r="N69" s="129" t="s">
        <v>74</v>
      </c>
      <c r="O69" s="129"/>
    </row>
    <row r="70" spans="1:15" ht="21" customHeight="1" x14ac:dyDescent="0.25">
      <c r="A70" s="66"/>
      <c r="B70" s="223"/>
      <c r="C70" s="223"/>
      <c r="D70" s="223"/>
      <c r="E70" s="223"/>
      <c r="F70" s="223"/>
      <c r="G70" s="223"/>
      <c r="H70" s="223"/>
      <c r="I70" s="224"/>
      <c r="J70" s="224"/>
      <c r="K70" s="225"/>
      <c r="L70" s="225"/>
      <c r="M70" s="67">
        <f>A70</f>
        <v>0</v>
      </c>
      <c r="N70" s="226">
        <f>I70*K70</f>
        <v>0</v>
      </c>
      <c r="O70" s="226"/>
    </row>
    <row r="71" spans="1:15" ht="21" customHeight="1" x14ac:dyDescent="0.25">
      <c r="A71" s="66"/>
      <c r="B71" s="223"/>
      <c r="C71" s="223"/>
      <c r="D71" s="223"/>
      <c r="E71" s="223"/>
      <c r="F71" s="223"/>
      <c r="G71" s="223"/>
      <c r="H71" s="223"/>
      <c r="I71" s="224">
        <v>0</v>
      </c>
      <c r="J71" s="224"/>
      <c r="K71" s="225">
        <v>0</v>
      </c>
      <c r="L71" s="225"/>
      <c r="M71" s="67">
        <f t="shared" ref="M71:M109" si="10">A71</f>
        <v>0</v>
      </c>
      <c r="N71" s="226">
        <f t="shared" ref="N71:N89" si="11">I71*K71</f>
        <v>0</v>
      </c>
      <c r="O71" s="226"/>
    </row>
    <row r="72" spans="1:15" ht="21" customHeight="1" x14ac:dyDescent="0.25">
      <c r="A72" s="66"/>
      <c r="B72" s="223"/>
      <c r="C72" s="223"/>
      <c r="D72" s="223"/>
      <c r="E72" s="223"/>
      <c r="F72" s="223"/>
      <c r="G72" s="223"/>
      <c r="H72" s="223"/>
      <c r="I72" s="224">
        <v>0</v>
      </c>
      <c r="J72" s="224"/>
      <c r="K72" s="225">
        <v>0</v>
      </c>
      <c r="L72" s="225"/>
      <c r="M72" s="67">
        <f t="shared" si="10"/>
        <v>0</v>
      </c>
      <c r="N72" s="226">
        <f t="shared" si="11"/>
        <v>0</v>
      </c>
      <c r="O72" s="226"/>
    </row>
    <row r="73" spans="1:15" ht="21" customHeight="1" x14ac:dyDescent="0.25">
      <c r="A73" s="66"/>
      <c r="B73" s="223"/>
      <c r="C73" s="223"/>
      <c r="D73" s="223"/>
      <c r="E73" s="223"/>
      <c r="F73" s="223"/>
      <c r="G73" s="223"/>
      <c r="H73" s="223"/>
      <c r="I73" s="224">
        <v>0</v>
      </c>
      <c r="J73" s="224"/>
      <c r="K73" s="225">
        <v>0</v>
      </c>
      <c r="L73" s="225"/>
      <c r="M73" s="67">
        <f t="shared" si="10"/>
        <v>0</v>
      </c>
      <c r="N73" s="226">
        <f t="shared" si="11"/>
        <v>0</v>
      </c>
      <c r="O73" s="226"/>
    </row>
    <row r="74" spans="1:15" ht="21" customHeight="1" x14ac:dyDescent="0.25">
      <c r="A74" s="66"/>
      <c r="B74" s="223"/>
      <c r="C74" s="223"/>
      <c r="D74" s="223"/>
      <c r="E74" s="223"/>
      <c r="F74" s="223"/>
      <c r="G74" s="223"/>
      <c r="H74" s="223"/>
      <c r="I74" s="224">
        <v>0</v>
      </c>
      <c r="J74" s="224"/>
      <c r="K74" s="225">
        <v>0</v>
      </c>
      <c r="L74" s="225"/>
      <c r="M74" s="67">
        <f t="shared" si="10"/>
        <v>0</v>
      </c>
      <c r="N74" s="226">
        <f t="shared" si="11"/>
        <v>0</v>
      </c>
      <c r="O74" s="226"/>
    </row>
    <row r="75" spans="1:15" ht="21" customHeight="1" x14ac:dyDescent="0.25">
      <c r="A75" s="66"/>
      <c r="B75" s="223"/>
      <c r="C75" s="223"/>
      <c r="D75" s="223"/>
      <c r="E75" s="223"/>
      <c r="F75" s="223"/>
      <c r="G75" s="223"/>
      <c r="H75" s="223"/>
      <c r="I75" s="224">
        <v>0</v>
      </c>
      <c r="J75" s="224"/>
      <c r="K75" s="225">
        <v>0</v>
      </c>
      <c r="L75" s="225"/>
      <c r="M75" s="67">
        <f t="shared" si="10"/>
        <v>0</v>
      </c>
      <c r="N75" s="226">
        <f t="shared" si="11"/>
        <v>0</v>
      </c>
      <c r="O75" s="226"/>
    </row>
    <row r="76" spans="1:15" ht="21" customHeight="1" x14ac:dyDescent="0.25">
      <c r="A76" s="66"/>
      <c r="B76" s="223"/>
      <c r="C76" s="223"/>
      <c r="D76" s="223"/>
      <c r="E76" s="223"/>
      <c r="F76" s="223"/>
      <c r="G76" s="223"/>
      <c r="H76" s="223"/>
      <c r="I76" s="224">
        <v>0</v>
      </c>
      <c r="J76" s="224"/>
      <c r="K76" s="225">
        <v>0</v>
      </c>
      <c r="L76" s="225"/>
      <c r="M76" s="67">
        <f t="shared" si="10"/>
        <v>0</v>
      </c>
      <c r="N76" s="226">
        <f t="shared" si="11"/>
        <v>0</v>
      </c>
      <c r="O76" s="226"/>
    </row>
    <row r="77" spans="1:15" ht="21" customHeight="1" x14ac:dyDescent="0.25">
      <c r="A77" s="66"/>
      <c r="B77" s="223"/>
      <c r="C77" s="223"/>
      <c r="D77" s="223"/>
      <c r="E77" s="223"/>
      <c r="F77" s="223"/>
      <c r="G77" s="223"/>
      <c r="H77" s="223"/>
      <c r="I77" s="224">
        <v>0</v>
      </c>
      <c r="J77" s="224"/>
      <c r="K77" s="225">
        <v>0</v>
      </c>
      <c r="L77" s="225"/>
      <c r="M77" s="67">
        <f t="shared" si="10"/>
        <v>0</v>
      </c>
      <c r="N77" s="226">
        <f t="shared" si="11"/>
        <v>0</v>
      </c>
      <c r="O77" s="226"/>
    </row>
    <row r="78" spans="1:15" ht="21" customHeight="1" x14ac:dyDescent="0.25">
      <c r="A78" s="66"/>
      <c r="B78" s="223"/>
      <c r="C78" s="223"/>
      <c r="D78" s="223"/>
      <c r="E78" s="223"/>
      <c r="F78" s="223"/>
      <c r="G78" s="223"/>
      <c r="H78" s="223"/>
      <c r="I78" s="224">
        <v>0</v>
      </c>
      <c r="J78" s="224"/>
      <c r="K78" s="225">
        <v>0</v>
      </c>
      <c r="L78" s="225"/>
      <c r="M78" s="67">
        <f t="shared" si="10"/>
        <v>0</v>
      </c>
      <c r="N78" s="226">
        <f t="shared" si="11"/>
        <v>0</v>
      </c>
      <c r="O78" s="226"/>
    </row>
    <row r="79" spans="1:15" ht="21" customHeight="1" x14ac:dyDescent="0.25">
      <c r="A79" s="66"/>
      <c r="B79" s="223"/>
      <c r="C79" s="223"/>
      <c r="D79" s="223"/>
      <c r="E79" s="223"/>
      <c r="F79" s="223"/>
      <c r="G79" s="223"/>
      <c r="H79" s="223"/>
      <c r="I79" s="224">
        <v>0</v>
      </c>
      <c r="J79" s="224"/>
      <c r="K79" s="225">
        <v>0</v>
      </c>
      <c r="L79" s="225"/>
      <c r="M79" s="67">
        <f t="shared" si="10"/>
        <v>0</v>
      </c>
      <c r="N79" s="226">
        <f t="shared" si="11"/>
        <v>0</v>
      </c>
      <c r="O79" s="226"/>
    </row>
    <row r="80" spans="1:15" ht="21" customHeight="1" x14ac:dyDescent="0.25">
      <c r="A80" s="66"/>
      <c r="B80" s="223"/>
      <c r="C80" s="223"/>
      <c r="D80" s="223"/>
      <c r="E80" s="223"/>
      <c r="F80" s="223"/>
      <c r="G80" s="223"/>
      <c r="H80" s="223"/>
      <c r="I80" s="224">
        <v>0</v>
      </c>
      <c r="J80" s="224"/>
      <c r="K80" s="225">
        <v>0</v>
      </c>
      <c r="L80" s="225"/>
      <c r="M80" s="67">
        <f t="shared" si="10"/>
        <v>0</v>
      </c>
      <c r="N80" s="226">
        <f t="shared" si="11"/>
        <v>0</v>
      </c>
      <c r="O80" s="226"/>
    </row>
    <row r="81" spans="1:15" ht="21" customHeight="1" x14ac:dyDescent="0.25">
      <c r="A81" s="66"/>
      <c r="B81" s="223"/>
      <c r="C81" s="223"/>
      <c r="D81" s="223"/>
      <c r="E81" s="223"/>
      <c r="F81" s="223"/>
      <c r="G81" s="223"/>
      <c r="H81" s="223"/>
      <c r="I81" s="224">
        <v>0</v>
      </c>
      <c r="J81" s="224"/>
      <c r="K81" s="225">
        <v>0</v>
      </c>
      <c r="L81" s="225"/>
      <c r="M81" s="67">
        <f t="shared" si="10"/>
        <v>0</v>
      </c>
      <c r="N81" s="226">
        <f t="shared" si="11"/>
        <v>0</v>
      </c>
      <c r="O81" s="226"/>
    </row>
    <row r="82" spans="1:15" ht="21" customHeight="1" x14ac:dyDescent="0.25">
      <c r="A82" s="66"/>
      <c r="B82" s="223"/>
      <c r="C82" s="223"/>
      <c r="D82" s="223"/>
      <c r="E82" s="223"/>
      <c r="F82" s="223"/>
      <c r="G82" s="223"/>
      <c r="H82" s="223"/>
      <c r="I82" s="224">
        <v>0</v>
      </c>
      <c r="J82" s="224"/>
      <c r="K82" s="225">
        <v>0</v>
      </c>
      <c r="L82" s="225"/>
      <c r="M82" s="67">
        <f t="shared" si="10"/>
        <v>0</v>
      </c>
      <c r="N82" s="226">
        <f t="shared" si="11"/>
        <v>0</v>
      </c>
      <c r="O82" s="226"/>
    </row>
    <row r="83" spans="1:15" ht="21" customHeight="1" x14ac:dyDescent="0.25">
      <c r="A83" s="66"/>
      <c r="B83" s="223"/>
      <c r="C83" s="223"/>
      <c r="D83" s="223"/>
      <c r="E83" s="223"/>
      <c r="F83" s="223"/>
      <c r="G83" s="223"/>
      <c r="H83" s="223"/>
      <c r="I83" s="224">
        <v>0</v>
      </c>
      <c r="J83" s="224"/>
      <c r="K83" s="225">
        <v>0</v>
      </c>
      <c r="L83" s="225"/>
      <c r="M83" s="67">
        <f t="shared" si="10"/>
        <v>0</v>
      </c>
      <c r="N83" s="226">
        <f t="shared" si="11"/>
        <v>0</v>
      </c>
      <c r="O83" s="226"/>
    </row>
    <row r="84" spans="1:15" ht="21" customHeight="1" x14ac:dyDescent="0.25">
      <c r="A84" s="66"/>
      <c r="B84" s="223"/>
      <c r="C84" s="223"/>
      <c r="D84" s="223"/>
      <c r="E84" s="223"/>
      <c r="F84" s="223"/>
      <c r="G84" s="223"/>
      <c r="H84" s="223"/>
      <c r="I84" s="224">
        <v>0</v>
      </c>
      <c r="J84" s="224"/>
      <c r="K84" s="225">
        <v>0</v>
      </c>
      <c r="L84" s="225"/>
      <c r="M84" s="67">
        <f t="shared" si="10"/>
        <v>0</v>
      </c>
      <c r="N84" s="226">
        <f t="shared" si="11"/>
        <v>0</v>
      </c>
      <c r="O84" s="226"/>
    </row>
    <row r="85" spans="1:15" ht="21" customHeight="1" x14ac:dyDescent="0.25">
      <c r="A85" s="66"/>
      <c r="B85" s="223"/>
      <c r="C85" s="223"/>
      <c r="D85" s="223"/>
      <c r="E85" s="223"/>
      <c r="F85" s="223"/>
      <c r="G85" s="223"/>
      <c r="H85" s="223"/>
      <c r="I85" s="224">
        <v>0</v>
      </c>
      <c r="J85" s="224"/>
      <c r="K85" s="225">
        <v>0</v>
      </c>
      <c r="L85" s="225"/>
      <c r="M85" s="67">
        <f t="shared" si="10"/>
        <v>0</v>
      </c>
      <c r="N85" s="226">
        <f t="shared" si="11"/>
        <v>0</v>
      </c>
      <c r="O85" s="226"/>
    </row>
    <row r="86" spans="1:15" ht="21" customHeight="1" x14ac:dyDescent="0.25">
      <c r="A86" s="66"/>
      <c r="B86" s="223"/>
      <c r="C86" s="223"/>
      <c r="D86" s="223"/>
      <c r="E86" s="223"/>
      <c r="F86" s="223"/>
      <c r="G86" s="223"/>
      <c r="H86" s="223"/>
      <c r="I86" s="224">
        <v>0</v>
      </c>
      <c r="J86" s="224"/>
      <c r="K86" s="225">
        <v>0</v>
      </c>
      <c r="L86" s="225"/>
      <c r="M86" s="67">
        <f t="shared" si="10"/>
        <v>0</v>
      </c>
      <c r="N86" s="226">
        <f t="shared" si="11"/>
        <v>0</v>
      </c>
      <c r="O86" s="226"/>
    </row>
    <row r="87" spans="1:15" ht="21" customHeight="1" x14ac:dyDescent="0.25">
      <c r="A87" s="66"/>
      <c r="B87" s="223"/>
      <c r="C87" s="223"/>
      <c r="D87" s="223"/>
      <c r="E87" s="223"/>
      <c r="F87" s="223"/>
      <c r="G87" s="223"/>
      <c r="H87" s="223"/>
      <c r="I87" s="224">
        <v>0</v>
      </c>
      <c r="J87" s="224"/>
      <c r="K87" s="225">
        <v>0</v>
      </c>
      <c r="L87" s="225"/>
      <c r="M87" s="67">
        <f t="shared" si="10"/>
        <v>0</v>
      </c>
      <c r="N87" s="226">
        <f t="shared" si="11"/>
        <v>0</v>
      </c>
      <c r="O87" s="226"/>
    </row>
    <row r="88" spans="1:15" ht="21" customHeight="1" x14ac:dyDescent="0.25">
      <c r="A88" s="66"/>
      <c r="B88" s="223"/>
      <c r="C88" s="223"/>
      <c r="D88" s="223"/>
      <c r="E88" s="223"/>
      <c r="F88" s="223"/>
      <c r="G88" s="223"/>
      <c r="H88" s="223"/>
      <c r="I88" s="224">
        <v>0</v>
      </c>
      <c r="J88" s="224"/>
      <c r="K88" s="225">
        <v>0</v>
      </c>
      <c r="L88" s="225"/>
      <c r="M88" s="67">
        <f t="shared" si="10"/>
        <v>0</v>
      </c>
      <c r="N88" s="226">
        <f t="shared" si="11"/>
        <v>0</v>
      </c>
      <c r="O88" s="226"/>
    </row>
    <row r="89" spans="1:15" ht="21" customHeight="1" x14ac:dyDescent="0.25">
      <c r="A89" s="66"/>
      <c r="B89" s="223"/>
      <c r="C89" s="223"/>
      <c r="D89" s="223"/>
      <c r="E89" s="223"/>
      <c r="F89" s="223"/>
      <c r="G89" s="223"/>
      <c r="H89" s="223"/>
      <c r="I89" s="224">
        <v>0</v>
      </c>
      <c r="J89" s="224"/>
      <c r="K89" s="225">
        <v>0</v>
      </c>
      <c r="L89" s="225"/>
      <c r="M89" s="67">
        <f t="shared" si="10"/>
        <v>0</v>
      </c>
      <c r="N89" s="226">
        <f t="shared" si="11"/>
        <v>0</v>
      </c>
      <c r="O89" s="226"/>
    </row>
    <row r="90" spans="1:15" ht="21" customHeight="1" x14ac:dyDescent="0.25">
      <c r="A90" s="66"/>
      <c r="B90" s="223"/>
      <c r="C90" s="223"/>
      <c r="D90" s="223"/>
      <c r="E90" s="223"/>
      <c r="F90" s="223"/>
      <c r="G90" s="223"/>
      <c r="H90" s="223"/>
      <c r="I90" s="224">
        <v>0</v>
      </c>
      <c r="J90" s="224"/>
      <c r="K90" s="225">
        <v>0</v>
      </c>
      <c r="L90" s="225"/>
      <c r="M90" s="67">
        <f t="shared" si="10"/>
        <v>0</v>
      </c>
      <c r="N90" s="226">
        <f t="shared" ref="N90:N99" si="12">I90*K90</f>
        <v>0</v>
      </c>
      <c r="O90" s="226"/>
    </row>
    <row r="91" spans="1:15" ht="21" customHeight="1" x14ac:dyDescent="0.25">
      <c r="A91" s="66"/>
      <c r="B91" s="223"/>
      <c r="C91" s="223"/>
      <c r="D91" s="223"/>
      <c r="E91" s="223"/>
      <c r="F91" s="223"/>
      <c r="G91" s="223"/>
      <c r="H91" s="223"/>
      <c r="I91" s="224">
        <v>0</v>
      </c>
      <c r="J91" s="224"/>
      <c r="K91" s="225">
        <v>0</v>
      </c>
      <c r="L91" s="225"/>
      <c r="M91" s="67">
        <f t="shared" si="10"/>
        <v>0</v>
      </c>
      <c r="N91" s="226">
        <f t="shared" si="12"/>
        <v>0</v>
      </c>
      <c r="O91" s="226"/>
    </row>
    <row r="92" spans="1:15" ht="21" customHeight="1" x14ac:dyDescent="0.25">
      <c r="A92" s="66"/>
      <c r="B92" s="223"/>
      <c r="C92" s="223"/>
      <c r="D92" s="223"/>
      <c r="E92" s="223"/>
      <c r="F92" s="223"/>
      <c r="G92" s="223"/>
      <c r="H92" s="223"/>
      <c r="I92" s="224">
        <v>0</v>
      </c>
      <c r="J92" s="224"/>
      <c r="K92" s="225">
        <v>0</v>
      </c>
      <c r="L92" s="225"/>
      <c r="M92" s="67">
        <f t="shared" si="10"/>
        <v>0</v>
      </c>
      <c r="N92" s="226">
        <f t="shared" si="12"/>
        <v>0</v>
      </c>
      <c r="O92" s="226"/>
    </row>
    <row r="93" spans="1:15" ht="21" customHeight="1" x14ac:dyDescent="0.25">
      <c r="A93" s="66"/>
      <c r="B93" s="223"/>
      <c r="C93" s="223"/>
      <c r="D93" s="223"/>
      <c r="E93" s="223"/>
      <c r="F93" s="223"/>
      <c r="G93" s="223"/>
      <c r="H93" s="223"/>
      <c r="I93" s="224">
        <v>0</v>
      </c>
      <c r="J93" s="224"/>
      <c r="K93" s="225">
        <v>0</v>
      </c>
      <c r="L93" s="225"/>
      <c r="M93" s="67">
        <f t="shared" si="10"/>
        <v>0</v>
      </c>
      <c r="N93" s="226">
        <f t="shared" si="12"/>
        <v>0</v>
      </c>
      <c r="O93" s="226"/>
    </row>
    <row r="94" spans="1:15" ht="21" customHeight="1" x14ac:dyDescent="0.25">
      <c r="A94" s="66"/>
      <c r="B94" s="223"/>
      <c r="C94" s="223"/>
      <c r="D94" s="223"/>
      <c r="E94" s="223"/>
      <c r="F94" s="223"/>
      <c r="G94" s="223"/>
      <c r="H94" s="223"/>
      <c r="I94" s="224">
        <v>0</v>
      </c>
      <c r="J94" s="224"/>
      <c r="K94" s="225">
        <v>0</v>
      </c>
      <c r="L94" s="225"/>
      <c r="M94" s="67">
        <f t="shared" si="10"/>
        <v>0</v>
      </c>
      <c r="N94" s="226">
        <f t="shared" si="12"/>
        <v>0</v>
      </c>
      <c r="O94" s="226"/>
    </row>
    <row r="95" spans="1:15" ht="21" customHeight="1" x14ac:dyDescent="0.25">
      <c r="A95" s="66"/>
      <c r="B95" s="223"/>
      <c r="C95" s="223"/>
      <c r="D95" s="223"/>
      <c r="E95" s="223"/>
      <c r="F95" s="223"/>
      <c r="G95" s="223"/>
      <c r="H95" s="223"/>
      <c r="I95" s="224">
        <v>0</v>
      </c>
      <c r="J95" s="224"/>
      <c r="K95" s="225">
        <v>0</v>
      </c>
      <c r="L95" s="225"/>
      <c r="M95" s="67">
        <f t="shared" si="10"/>
        <v>0</v>
      </c>
      <c r="N95" s="226">
        <f t="shared" si="12"/>
        <v>0</v>
      </c>
      <c r="O95" s="226"/>
    </row>
    <row r="96" spans="1:15" ht="21" customHeight="1" x14ac:dyDescent="0.25">
      <c r="A96" s="66"/>
      <c r="B96" s="223"/>
      <c r="C96" s="223"/>
      <c r="D96" s="223"/>
      <c r="E96" s="223"/>
      <c r="F96" s="223"/>
      <c r="G96" s="223"/>
      <c r="H96" s="223"/>
      <c r="I96" s="224">
        <v>0</v>
      </c>
      <c r="J96" s="224"/>
      <c r="K96" s="225">
        <v>0</v>
      </c>
      <c r="L96" s="225"/>
      <c r="M96" s="67">
        <f t="shared" si="10"/>
        <v>0</v>
      </c>
      <c r="N96" s="226">
        <f t="shared" si="12"/>
        <v>0</v>
      </c>
      <c r="O96" s="226"/>
    </row>
    <row r="97" spans="1:15" ht="21" customHeight="1" x14ac:dyDescent="0.25">
      <c r="A97" s="66"/>
      <c r="B97" s="223"/>
      <c r="C97" s="223"/>
      <c r="D97" s="223"/>
      <c r="E97" s="223"/>
      <c r="F97" s="223"/>
      <c r="G97" s="223"/>
      <c r="H97" s="223"/>
      <c r="I97" s="224">
        <v>0</v>
      </c>
      <c r="J97" s="224"/>
      <c r="K97" s="225">
        <v>0</v>
      </c>
      <c r="L97" s="225"/>
      <c r="M97" s="67">
        <f t="shared" si="10"/>
        <v>0</v>
      </c>
      <c r="N97" s="226">
        <f t="shared" si="12"/>
        <v>0</v>
      </c>
      <c r="O97" s="226"/>
    </row>
    <row r="98" spans="1:15" ht="21" customHeight="1" x14ac:dyDescent="0.25">
      <c r="A98" s="66"/>
      <c r="B98" s="223"/>
      <c r="C98" s="223"/>
      <c r="D98" s="223"/>
      <c r="E98" s="223"/>
      <c r="F98" s="223"/>
      <c r="G98" s="223"/>
      <c r="H98" s="223"/>
      <c r="I98" s="224">
        <v>0</v>
      </c>
      <c r="J98" s="224"/>
      <c r="K98" s="225">
        <v>0</v>
      </c>
      <c r="L98" s="225"/>
      <c r="M98" s="67">
        <f t="shared" si="10"/>
        <v>0</v>
      </c>
      <c r="N98" s="226">
        <f t="shared" si="12"/>
        <v>0</v>
      </c>
      <c r="O98" s="226"/>
    </row>
    <row r="99" spans="1:15" ht="21" customHeight="1" x14ac:dyDescent="0.25">
      <c r="A99" s="66"/>
      <c r="B99" s="223"/>
      <c r="C99" s="223"/>
      <c r="D99" s="223"/>
      <c r="E99" s="223"/>
      <c r="F99" s="223"/>
      <c r="G99" s="223"/>
      <c r="H99" s="223"/>
      <c r="I99" s="224">
        <v>0</v>
      </c>
      <c r="J99" s="224"/>
      <c r="K99" s="225">
        <v>0</v>
      </c>
      <c r="L99" s="225"/>
      <c r="M99" s="67">
        <f t="shared" si="10"/>
        <v>0</v>
      </c>
      <c r="N99" s="226">
        <f t="shared" si="12"/>
        <v>0</v>
      </c>
      <c r="O99" s="226"/>
    </row>
    <row r="100" spans="1:15" ht="21" customHeight="1" x14ac:dyDescent="0.25">
      <c r="A100" s="66"/>
      <c r="B100" s="223"/>
      <c r="C100" s="223"/>
      <c r="D100" s="223"/>
      <c r="E100" s="223"/>
      <c r="F100" s="223"/>
      <c r="G100" s="223"/>
      <c r="H100" s="223"/>
      <c r="I100" s="224">
        <v>0</v>
      </c>
      <c r="J100" s="224"/>
      <c r="K100" s="225">
        <v>0</v>
      </c>
      <c r="L100" s="225"/>
      <c r="M100" s="67">
        <f t="shared" si="10"/>
        <v>0</v>
      </c>
      <c r="N100" s="226">
        <f t="shared" ref="N100:N109" si="13">I100*K100</f>
        <v>0</v>
      </c>
      <c r="O100" s="226"/>
    </row>
    <row r="101" spans="1:15" ht="21" customHeight="1" x14ac:dyDescent="0.25">
      <c r="A101" s="66"/>
      <c r="B101" s="223"/>
      <c r="C101" s="223"/>
      <c r="D101" s="223"/>
      <c r="E101" s="223"/>
      <c r="F101" s="223"/>
      <c r="G101" s="223"/>
      <c r="H101" s="223"/>
      <c r="I101" s="224">
        <v>0</v>
      </c>
      <c r="J101" s="224"/>
      <c r="K101" s="225">
        <v>0</v>
      </c>
      <c r="L101" s="225"/>
      <c r="M101" s="67">
        <f t="shared" si="10"/>
        <v>0</v>
      </c>
      <c r="N101" s="226">
        <f t="shared" si="13"/>
        <v>0</v>
      </c>
      <c r="O101" s="226"/>
    </row>
    <row r="102" spans="1:15" ht="21" customHeight="1" x14ac:dyDescent="0.25">
      <c r="A102" s="66"/>
      <c r="B102" s="223"/>
      <c r="C102" s="223"/>
      <c r="D102" s="223"/>
      <c r="E102" s="223"/>
      <c r="F102" s="223"/>
      <c r="G102" s="223"/>
      <c r="H102" s="223"/>
      <c r="I102" s="224">
        <v>0</v>
      </c>
      <c r="J102" s="224"/>
      <c r="K102" s="225">
        <v>0</v>
      </c>
      <c r="L102" s="225"/>
      <c r="M102" s="67">
        <f t="shared" si="10"/>
        <v>0</v>
      </c>
      <c r="N102" s="226">
        <f t="shared" si="13"/>
        <v>0</v>
      </c>
      <c r="O102" s="226"/>
    </row>
    <row r="103" spans="1:15" ht="21" customHeight="1" x14ac:dyDescent="0.25">
      <c r="A103" s="66"/>
      <c r="B103" s="223"/>
      <c r="C103" s="223"/>
      <c r="D103" s="223"/>
      <c r="E103" s="223"/>
      <c r="F103" s="223"/>
      <c r="G103" s="223"/>
      <c r="H103" s="223"/>
      <c r="I103" s="224">
        <v>0</v>
      </c>
      <c r="J103" s="224"/>
      <c r="K103" s="225">
        <v>0</v>
      </c>
      <c r="L103" s="225"/>
      <c r="M103" s="67">
        <f t="shared" si="10"/>
        <v>0</v>
      </c>
      <c r="N103" s="226">
        <f t="shared" si="13"/>
        <v>0</v>
      </c>
      <c r="O103" s="226"/>
    </row>
    <row r="104" spans="1:15" ht="21" customHeight="1" x14ac:dyDescent="0.25">
      <c r="A104" s="66"/>
      <c r="B104" s="223"/>
      <c r="C104" s="223"/>
      <c r="D104" s="223"/>
      <c r="E104" s="223"/>
      <c r="F104" s="223"/>
      <c r="G104" s="223"/>
      <c r="H104" s="223"/>
      <c r="I104" s="224">
        <v>0</v>
      </c>
      <c r="J104" s="224"/>
      <c r="K104" s="225">
        <v>0</v>
      </c>
      <c r="L104" s="225"/>
      <c r="M104" s="67">
        <f t="shared" si="10"/>
        <v>0</v>
      </c>
      <c r="N104" s="226">
        <f t="shared" si="13"/>
        <v>0</v>
      </c>
      <c r="O104" s="226"/>
    </row>
    <row r="105" spans="1:15" ht="21" customHeight="1" x14ac:dyDescent="0.25">
      <c r="A105" s="66"/>
      <c r="B105" s="223"/>
      <c r="C105" s="223"/>
      <c r="D105" s="223"/>
      <c r="E105" s="223"/>
      <c r="F105" s="223"/>
      <c r="G105" s="223"/>
      <c r="H105" s="223"/>
      <c r="I105" s="224">
        <v>0</v>
      </c>
      <c r="J105" s="224"/>
      <c r="K105" s="225">
        <v>0</v>
      </c>
      <c r="L105" s="225"/>
      <c r="M105" s="67">
        <f t="shared" si="10"/>
        <v>0</v>
      </c>
      <c r="N105" s="226">
        <f t="shared" si="13"/>
        <v>0</v>
      </c>
      <c r="O105" s="226"/>
    </row>
    <row r="106" spans="1:15" ht="21" customHeight="1" x14ac:dyDescent="0.25">
      <c r="A106" s="66"/>
      <c r="B106" s="223"/>
      <c r="C106" s="223"/>
      <c r="D106" s="223"/>
      <c r="E106" s="223"/>
      <c r="F106" s="223"/>
      <c r="G106" s="223"/>
      <c r="H106" s="223"/>
      <c r="I106" s="224">
        <v>0</v>
      </c>
      <c r="J106" s="224"/>
      <c r="K106" s="225">
        <v>0</v>
      </c>
      <c r="L106" s="225"/>
      <c r="M106" s="67">
        <f t="shared" si="10"/>
        <v>0</v>
      </c>
      <c r="N106" s="226">
        <f t="shared" si="13"/>
        <v>0</v>
      </c>
      <c r="O106" s="226"/>
    </row>
    <row r="107" spans="1:15" ht="21" customHeight="1" x14ac:dyDescent="0.25">
      <c r="A107" s="66"/>
      <c r="B107" s="223"/>
      <c r="C107" s="223"/>
      <c r="D107" s="223"/>
      <c r="E107" s="223"/>
      <c r="F107" s="223"/>
      <c r="G107" s="223"/>
      <c r="H107" s="223"/>
      <c r="I107" s="224">
        <v>0</v>
      </c>
      <c r="J107" s="224"/>
      <c r="K107" s="225">
        <v>0</v>
      </c>
      <c r="L107" s="225"/>
      <c r="M107" s="67">
        <f t="shared" si="10"/>
        <v>0</v>
      </c>
      <c r="N107" s="226">
        <f t="shared" si="13"/>
        <v>0</v>
      </c>
      <c r="O107" s="226"/>
    </row>
    <row r="108" spans="1:15" ht="21" customHeight="1" x14ac:dyDescent="0.25">
      <c r="A108" s="66"/>
      <c r="B108" s="223"/>
      <c r="C108" s="223"/>
      <c r="D108" s="223"/>
      <c r="E108" s="223"/>
      <c r="F108" s="223"/>
      <c r="G108" s="223"/>
      <c r="H108" s="223"/>
      <c r="I108" s="224">
        <v>0</v>
      </c>
      <c r="J108" s="224"/>
      <c r="K108" s="225">
        <v>0</v>
      </c>
      <c r="L108" s="225"/>
      <c r="M108" s="67">
        <f t="shared" si="10"/>
        <v>0</v>
      </c>
      <c r="N108" s="226">
        <f t="shared" si="13"/>
        <v>0</v>
      </c>
      <c r="O108" s="226"/>
    </row>
    <row r="109" spans="1:15" ht="21" customHeight="1" x14ac:dyDescent="0.25">
      <c r="A109" s="66"/>
      <c r="B109" s="223"/>
      <c r="C109" s="223"/>
      <c r="D109" s="223"/>
      <c r="E109" s="223"/>
      <c r="F109" s="223"/>
      <c r="G109" s="223"/>
      <c r="H109" s="223"/>
      <c r="I109" s="224">
        <v>0</v>
      </c>
      <c r="J109" s="224"/>
      <c r="K109" s="225">
        <v>0</v>
      </c>
      <c r="L109" s="225"/>
      <c r="M109" s="67">
        <f t="shared" si="10"/>
        <v>0</v>
      </c>
      <c r="N109" s="226">
        <f t="shared" si="13"/>
        <v>0</v>
      </c>
      <c r="O109" s="226"/>
    </row>
    <row r="110" spans="1:15" ht="21" customHeight="1" x14ac:dyDescent="0.25">
      <c r="A110" s="73"/>
      <c r="B110" s="73"/>
      <c r="C110" s="73"/>
      <c r="D110" s="73"/>
      <c r="E110" s="73"/>
      <c r="F110" s="73"/>
      <c r="G110" s="73"/>
      <c r="H110" s="73"/>
      <c r="I110" s="74"/>
      <c r="J110" s="74"/>
      <c r="K110" s="75"/>
      <c r="L110" s="75"/>
      <c r="M110" s="75"/>
      <c r="N110" s="234">
        <f>SUM(N70:O109)</f>
        <v>0</v>
      </c>
      <c r="O110" s="234"/>
    </row>
    <row r="111" spans="1:15" ht="16.5" customHeight="1" x14ac:dyDescent="0.25">
      <c r="A111" s="73"/>
      <c r="B111" s="73"/>
      <c r="C111" s="73"/>
      <c r="D111" s="73"/>
      <c r="E111" s="73"/>
      <c r="F111" s="73"/>
      <c r="G111" s="73"/>
      <c r="H111" s="73"/>
      <c r="I111" s="74"/>
      <c r="J111" s="74"/>
      <c r="K111" s="75"/>
      <c r="L111" s="75"/>
      <c r="M111" s="75"/>
      <c r="N111" s="8"/>
      <c r="O111" s="8"/>
    </row>
    <row r="112" spans="1:15" ht="17.25" customHeight="1" x14ac:dyDescent="0.25">
      <c r="A112" s="73"/>
      <c r="B112" s="73"/>
      <c r="C112" s="73"/>
      <c r="D112" s="73"/>
      <c r="E112" s="73"/>
      <c r="F112" s="73"/>
      <c r="G112" s="73"/>
      <c r="H112" s="73"/>
      <c r="I112" s="74"/>
      <c r="J112" s="74"/>
      <c r="K112" s="75"/>
      <c r="L112" s="75"/>
      <c r="M112" s="75"/>
      <c r="N112" s="190" t="s">
        <v>49</v>
      </c>
      <c r="O112" s="190"/>
    </row>
    <row r="113" spans="1:15" ht="9.75" customHeight="1" x14ac:dyDescent="0.25">
      <c r="D113" s="71"/>
      <c r="E113" s="71"/>
      <c r="F113" s="71"/>
      <c r="G113" s="71"/>
      <c r="H113" s="8"/>
      <c r="I113" s="8"/>
      <c r="J113" s="8"/>
      <c r="K113" s="8"/>
      <c r="N113" s="190"/>
      <c r="O113" s="190"/>
    </row>
    <row r="114" spans="1:15" ht="8.25" customHeight="1" x14ac:dyDescent="0.25"/>
    <row r="115" spans="1:15" ht="17.25" customHeight="1" x14ac:dyDescent="0.25">
      <c r="N115" s="190"/>
      <c r="O115" s="190"/>
    </row>
    <row r="116" spans="1:15" x14ac:dyDescent="0.25">
      <c r="A116" s="7" t="s">
        <v>1</v>
      </c>
    </row>
    <row r="117" spans="1:15" ht="8.25" customHeight="1" x14ac:dyDescent="0.25"/>
    <row r="118" spans="1:15" ht="24" customHeight="1" x14ac:dyDescent="0.25">
      <c r="C118" s="230" t="s">
        <v>2</v>
      </c>
      <c r="D118" s="230"/>
      <c r="E118" s="230"/>
      <c r="F118" s="230"/>
      <c r="G118" s="230"/>
      <c r="H118" s="230" t="s">
        <v>72</v>
      </c>
      <c r="I118" s="230"/>
      <c r="J118" s="230"/>
      <c r="K118" s="230"/>
      <c r="L118" s="230"/>
      <c r="M118" s="77"/>
    </row>
    <row r="119" spans="1:15" ht="24" customHeight="1" x14ac:dyDescent="0.25">
      <c r="C119" s="233" t="s">
        <v>5</v>
      </c>
      <c r="D119" s="233"/>
      <c r="E119" s="233"/>
      <c r="F119" s="233"/>
      <c r="G119" s="233"/>
      <c r="H119" s="226">
        <f>H60</f>
        <v>0</v>
      </c>
      <c r="I119" s="226"/>
      <c r="J119" s="226"/>
      <c r="K119" s="226"/>
      <c r="L119" s="226"/>
      <c r="M119" s="78"/>
      <c r="N119" s="236">
        <f>H121*30%</f>
        <v>0</v>
      </c>
      <c r="O119" s="237"/>
    </row>
    <row r="120" spans="1:15" ht="24" customHeight="1" x14ac:dyDescent="0.25">
      <c r="C120" s="233" t="s">
        <v>122</v>
      </c>
      <c r="D120" s="233"/>
      <c r="E120" s="233"/>
      <c r="F120" s="233"/>
      <c r="G120" s="233"/>
      <c r="H120" s="226">
        <f>N110</f>
        <v>0</v>
      </c>
      <c r="I120" s="226"/>
      <c r="J120" s="226"/>
      <c r="K120" s="226"/>
      <c r="L120" s="226"/>
      <c r="M120" s="78"/>
      <c r="N120" s="235"/>
      <c r="O120" s="190"/>
    </row>
    <row r="121" spans="1:15" ht="24" customHeight="1" x14ac:dyDescent="0.25">
      <c r="C121" s="230" t="s">
        <v>73</v>
      </c>
      <c r="D121" s="230"/>
      <c r="E121" s="230"/>
      <c r="F121" s="230"/>
      <c r="G121" s="230"/>
      <c r="H121" s="231">
        <f>H119+H120</f>
        <v>0</v>
      </c>
      <c r="I121" s="231"/>
      <c r="J121" s="231"/>
      <c r="K121" s="231"/>
      <c r="L121" s="231"/>
      <c r="M121" s="79"/>
    </row>
    <row r="122" spans="1:15" ht="23.25" customHeight="1" x14ac:dyDescent="0.25">
      <c r="C122" s="71"/>
      <c r="D122" s="71"/>
      <c r="E122" s="71"/>
      <c r="F122" s="71"/>
      <c r="G122" s="71"/>
      <c r="H122" s="8"/>
      <c r="I122" s="8"/>
      <c r="J122" s="8"/>
      <c r="K122" s="8"/>
      <c r="L122" s="8"/>
      <c r="M122" s="8"/>
    </row>
    <row r="123" spans="1:15" x14ac:dyDescent="0.25">
      <c r="A123" s="7" t="s">
        <v>81</v>
      </c>
    </row>
    <row r="124" spans="1:15" ht="8.25" customHeight="1" x14ac:dyDescent="0.25">
      <c r="A124" s="65"/>
    </row>
    <row r="125" spans="1:15" x14ac:dyDescent="0.25">
      <c r="A125" s="3" t="s">
        <v>75</v>
      </c>
    </row>
    <row r="126" spans="1:15" ht="8.25" customHeight="1" x14ac:dyDescent="0.25">
      <c r="A126" s="15"/>
    </row>
    <row r="127" spans="1:15" ht="30" customHeight="1" x14ac:dyDescent="0.25">
      <c r="A127" s="148" t="s">
        <v>134</v>
      </c>
      <c r="B127" s="148"/>
      <c r="C127" s="232"/>
      <c r="D127" s="232"/>
      <c r="F127" s="148" t="s">
        <v>135</v>
      </c>
      <c r="G127" s="148"/>
      <c r="H127" s="232"/>
      <c r="I127" s="232"/>
      <c r="K127" s="148" t="s">
        <v>74</v>
      </c>
      <c r="L127" s="148"/>
      <c r="M127" s="17"/>
      <c r="N127" s="128">
        <f>C127+H127</f>
        <v>0</v>
      </c>
      <c r="O127" s="128"/>
    </row>
    <row r="128" spans="1:15" ht="8.25" customHeight="1" x14ac:dyDescent="0.25">
      <c r="A128" s="65"/>
    </row>
    <row r="129" spans="1:16" x14ac:dyDescent="0.25">
      <c r="A129" s="3" t="s">
        <v>76</v>
      </c>
    </row>
    <row r="130" spans="1:16" ht="8.25" customHeight="1" x14ac:dyDescent="0.25">
      <c r="A130" s="15"/>
    </row>
    <row r="131" spans="1:16" ht="30" customHeight="1" x14ac:dyDescent="0.25">
      <c r="A131" s="148" t="s">
        <v>134</v>
      </c>
      <c r="B131" s="148"/>
      <c r="C131" s="232"/>
      <c r="D131" s="232"/>
      <c r="F131" s="148" t="s">
        <v>135</v>
      </c>
      <c r="G131" s="148"/>
      <c r="H131" s="232"/>
      <c r="I131" s="232"/>
      <c r="K131" s="148" t="s">
        <v>74</v>
      </c>
      <c r="L131" s="148"/>
      <c r="M131" s="17"/>
      <c r="N131" s="128">
        <f>C131+H131</f>
        <v>0</v>
      </c>
      <c r="O131" s="128"/>
    </row>
    <row r="132" spans="1:16" ht="8.25" customHeight="1" x14ac:dyDescent="0.25">
      <c r="A132" s="15"/>
    </row>
    <row r="133" spans="1:16" x14ac:dyDescent="0.25">
      <c r="A133" s="166" t="s">
        <v>77</v>
      </c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</row>
    <row r="134" spans="1:16" ht="135" customHeight="1" x14ac:dyDescent="0.25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</row>
    <row r="135" spans="1:16" ht="7.5" customHeight="1" x14ac:dyDescent="0.2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</row>
    <row r="136" spans="1:16" x14ac:dyDescent="0.25">
      <c r="A136" s="166" t="s">
        <v>4</v>
      </c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</row>
    <row r="137" spans="1:16" ht="225" customHeight="1" x14ac:dyDescent="0.25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</row>
    <row r="138" spans="1:16" ht="9.75" customHeight="1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</row>
    <row r="139" spans="1:16" x14ac:dyDescent="0.25">
      <c r="A139" s="3" t="s">
        <v>8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6" ht="8.2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6" ht="30" customHeight="1" x14ac:dyDescent="0.25">
      <c r="A141" s="56" t="s">
        <v>9</v>
      </c>
      <c r="B141" s="53"/>
      <c r="C141" s="72"/>
      <c r="D141" s="129" t="s">
        <v>12</v>
      </c>
      <c r="E141" s="129"/>
      <c r="F141" s="53"/>
      <c r="H141" s="129" t="s">
        <v>10</v>
      </c>
      <c r="I141" s="129"/>
      <c r="J141" s="53"/>
      <c r="K141" s="8"/>
      <c r="L141" s="129" t="s">
        <v>11</v>
      </c>
      <c r="M141" s="129"/>
      <c r="N141" s="129"/>
      <c r="O141" s="53"/>
    </row>
    <row r="142" spans="1:16" ht="8.25" customHeight="1" x14ac:dyDescent="0.25">
      <c r="A142" s="8"/>
    </row>
    <row r="143" spans="1:16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90" t="s">
        <v>7</v>
      </c>
      <c r="O143" s="190"/>
    </row>
    <row r="144" spans="1:16" ht="14.25" customHeight="1" x14ac:dyDescent="0.25"/>
    <row r="145" ht="37.5" customHeight="1" x14ac:dyDescent="0.25"/>
    <row r="146" ht="37.5" customHeight="1" x14ac:dyDescent="0.25"/>
    <row r="147" ht="37.5" customHeight="1" x14ac:dyDescent="0.25"/>
    <row r="148" ht="37.5" customHeight="1" x14ac:dyDescent="0.25"/>
    <row r="149" ht="37.5" customHeight="1" x14ac:dyDescent="0.25"/>
  </sheetData>
  <dataConsolidate/>
  <mergeCells count="368">
    <mergeCell ref="K11:L11"/>
    <mergeCell ref="N11:O11"/>
    <mergeCell ref="I12:J12"/>
    <mergeCell ref="K12:L12"/>
    <mergeCell ref="N12:O12"/>
    <mergeCell ref="I46:J46"/>
    <mergeCell ref="K46:L46"/>
    <mergeCell ref="N46:O46"/>
    <mergeCell ref="N17:O17"/>
    <mergeCell ref="I16:J16"/>
    <mergeCell ref="K16:L16"/>
    <mergeCell ref="N16:O16"/>
    <mergeCell ref="N39:O39"/>
    <mergeCell ref="I18:J18"/>
    <mergeCell ref="K18:L18"/>
    <mergeCell ref="N18:O18"/>
    <mergeCell ref="I19:J19"/>
    <mergeCell ref="K19:L19"/>
    <mergeCell ref="N19:O19"/>
    <mergeCell ref="I20:J20"/>
    <mergeCell ref="K20:L20"/>
    <mergeCell ref="N69:O69"/>
    <mergeCell ref="N55:O55"/>
    <mergeCell ref="D57:G57"/>
    <mergeCell ref="H57:K57"/>
    <mergeCell ref="D58:G58"/>
    <mergeCell ref="H58:K58"/>
    <mergeCell ref="D59:G59"/>
    <mergeCell ref="H59:K59"/>
    <mergeCell ref="I48:J48"/>
    <mergeCell ref="K48:L48"/>
    <mergeCell ref="N48:O48"/>
    <mergeCell ref="I49:J49"/>
    <mergeCell ref="K49:L49"/>
    <mergeCell ref="N49:O49"/>
    <mergeCell ref="B50:H50"/>
    <mergeCell ref="I50:J50"/>
    <mergeCell ref="K50:L50"/>
    <mergeCell ref="N50:O50"/>
    <mergeCell ref="B51:H51"/>
    <mergeCell ref="I51:J51"/>
    <mergeCell ref="K51:L51"/>
    <mergeCell ref="N51:O51"/>
    <mergeCell ref="B52:H52"/>
    <mergeCell ref="I52:J52"/>
    <mergeCell ref="I72:J72"/>
    <mergeCell ref="K72:L72"/>
    <mergeCell ref="N72:O72"/>
    <mergeCell ref="I73:J73"/>
    <mergeCell ref="K73:L73"/>
    <mergeCell ref="N73:O73"/>
    <mergeCell ref="I70:J70"/>
    <mergeCell ref="K70:L70"/>
    <mergeCell ref="N70:O70"/>
    <mergeCell ref="I71:J71"/>
    <mergeCell ref="K71:L71"/>
    <mergeCell ref="N71:O71"/>
    <mergeCell ref="B77:H77"/>
    <mergeCell ref="B78:H78"/>
    <mergeCell ref="B79:H79"/>
    <mergeCell ref="I74:J74"/>
    <mergeCell ref="K74:L74"/>
    <mergeCell ref="N74:O74"/>
    <mergeCell ref="I75:J75"/>
    <mergeCell ref="K75:L75"/>
    <mergeCell ref="N75:O75"/>
    <mergeCell ref="I78:J78"/>
    <mergeCell ref="K78:L78"/>
    <mergeCell ref="N78:O78"/>
    <mergeCell ref="I79:J79"/>
    <mergeCell ref="K79:L79"/>
    <mergeCell ref="N79:O79"/>
    <mergeCell ref="I76:J76"/>
    <mergeCell ref="K76:L76"/>
    <mergeCell ref="N76:O76"/>
    <mergeCell ref="I77:J77"/>
    <mergeCell ref="K77:L77"/>
    <mergeCell ref="N77:O77"/>
    <mergeCell ref="I80:J80"/>
    <mergeCell ref="K80:L80"/>
    <mergeCell ref="N80:O80"/>
    <mergeCell ref="I81:J81"/>
    <mergeCell ref="K81:L81"/>
    <mergeCell ref="N81:O81"/>
    <mergeCell ref="B80:H80"/>
    <mergeCell ref="B81:H81"/>
    <mergeCell ref="B82:H82"/>
    <mergeCell ref="B84:H84"/>
    <mergeCell ref="B85:H85"/>
    <mergeCell ref="B86:H86"/>
    <mergeCell ref="B87:H87"/>
    <mergeCell ref="I82:J82"/>
    <mergeCell ref="K82:L82"/>
    <mergeCell ref="N82:O82"/>
    <mergeCell ref="I83:J83"/>
    <mergeCell ref="K83:L83"/>
    <mergeCell ref="N83:O83"/>
    <mergeCell ref="B83:H83"/>
    <mergeCell ref="I86:J86"/>
    <mergeCell ref="K86:L86"/>
    <mergeCell ref="N86:O86"/>
    <mergeCell ref="I87:J87"/>
    <mergeCell ref="K87:L87"/>
    <mergeCell ref="N87:O87"/>
    <mergeCell ref="I84:J84"/>
    <mergeCell ref="K84:L84"/>
    <mergeCell ref="N84:O84"/>
    <mergeCell ref="I85:J85"/>
    <mergeCell ref="K85:L85"/>
    <mergeCell ref="N85:O85"/>
    <mergeCell ref="I88:J88"/>
    <mergeCell ref="K88:L88"/>
    <mergeCell ref="N88:O88"/>
    <mergeCell ref="I89:J89"/>
    <mergeCell ref="K89:L89"/>
    <mergeCell ref="N89:O89"/>
    <mergeCell ref="B88:H88"/>
    <mergeCell ref="B89:H89"/>
    <mergeCell ref="B90:H90"/>
    <mergeCell ref="I90:J90"/>
    <mergeCell ref="K90:L90"/>
    <mergeCell ref="N90:O90"/>
    <mergeCell ref="B91:H91"/>
    <mergeCell ref="I91:J91"/>
    <mergeCell ref="K91:L91"/>
    <mergeCell ref="N91:O91"/>
    <mergeCell ref="B92:H92"/>
    <mergeCell ref="I92:J92"/>
    <mergeCell ref="K92:L92"/>
    <mergeCell ref="N92:O92"/>
    <mergeCell ref="B93:H93"/>
    <mergeCell ref="I93:J93"/>
    <mergeCell ref="K93:L93"/>
    <mergeCell ref="N93:O93"/>
    <mergeCell ref="B109:H109"/>
    <mergeCell ref="K109:L109"/>
    <mergeCell ref="N109:O109"/>
    <mergeCell ref="I109:J109"/>
    <mergeCell ref="N110:O110"/>
    <mergeCell ref="N113:O113"/>
    <mergeCell ref="N120:O120"/>
    <mergeCell ref="C118:G118"/>
    <mergeCell ref="H118:L118"/>
    <mergeCell ref="C119:G119"/>
    <mergeCell ref="H119:L119"/>
    <mergeCell ref="N119:O119"/>
    <mergeCell ref="A8:O8"/>
    <mergeCell ref="N143:O143"/>
    <mergeCell ref="C121:G121"/>
    <mergeCell ref="H121:L121"/>
    <mergeCell ref="A133:O133"/>
    <mergeCell ref="A134:O134"/>
    <mergeCell ref="D141:E141"/>
    <mergeCell ref="H141:I141"/>
    <mergeCell ref="L141:N141"/>
    <mergeCell ref="A127:B127"/>
    <mergeCell ref="C127:D127"/>
    <mergeCell ref="F127:G127"/>
    <mergeCell ref="H127:I127"/>
    <mergeCell ref="K127:L127"/>
    <mergeCell ref="N127:O127"/>
    <mergeCell ref="A131:B131"/>
    <mergeCell ref="C131:D131"/>
    <mergeCell ref="F131:G131"/>
    <mergeCell ref="I13:J13"/>
    <mergeCell ref="K13:L13"/>
    <mergeCell ref="N13:O13"/>
    <mergeCell ref="H131:I131"/>
    <mergeCell ref="C120:G120"/>
    <mergeCell ref="H120:L120"/>
    <mergeCell ref="B14:H14"/>
    <mergeCell ref="I14:J14"/>
    <mergeCell ref="K14:L14"/>
    <mergeCell ref="N14:O14"/>
    <mergeCell ref="B15:H15"/>
    <mergeCell ref="I15:J15"/>
    <mergeCell ref="K15:L15"/>
    <mergeCell ref="N15:O15"/>
    <mergeCell ref="N20:O20"/>
    <mergeCell ref="B17:H17"/>
    <mergeCell ref="I17:J17"/>
    <mergeCell ref="K17:L17"/>
    <mergeCell ref="B18:H18"/>
    <mergeCell ref="B19:H19"/>
    <mergeCell ref="B20:H20"/>
    <mergeCell ref="B21:H21"/>
    <mergeCell ref="I21:J21"/>
    <mergeCell ref="K21:L21"/>
    <mergeCell ref="N21:O21"/>
    <mergeCell ref="B22:H22"/>
    <mergeCell ref="I22:J22"/>
    <mergeCell ref="K22:L22"/>
    <mergeCell ref="N22:O22"/>
    <mergeCell ref="I23:J23"/>
    <mergeCell ref="K23:L23"/>
    <mergeCell ref="N23:O23"/>
    <mergeCell ref="B24:H24"/>
    <mergeCell ref="I24:J24"/>
    <mergeCell ref="K24:L24"/>
    <mergeCell ref="N24:O24"/>
    <mergeCell ref="B25:H25"/>
    <mergeCell ref="I25:J25"/>
    <mergeCell ref="K25:L25"/>
    <mergeCell ref="N25:O25"/>
    <mergeCell ref="I26:J26"/>
    <mergeCell ref="K26:L26"/>
    <mergeCell ref="N26:O26"/>
    <mergeCell ref="B27:H27"/>
    <mergeCell ref="I27:J27"/>
    <mergeCell ref="K27:L27"/>
    <mergeCell ref="N27:O27"/>
    <mergeCell ref="B28:H28"/>
    <mergeCell ref="I28:J28"/>
    <mergeCell ref="K28:L28"/>
    <mergeCell ref="N28:O28"/>
    <mergeCell ref="I29:J29"/>
    <mergeCell ref="K29:L29"/>
    <mergeCell ref="N29:O29"/>
    <mergeCell ref="B30:H30"/>
    <mergeCell ref="I30:J30"/>
    <mergeCell ref="K30:L30"/>
    <mergeCell ref="N30:O30"/>
    <mergeCell ref="B31:H31"/>
    <mergeCell ref="I31:J31"/>
    <mergeCell ref="K31:L31"/>
    <mergeCell ref="N31:O31"/>
    <mergeCell ref="I32:J32"/>
    <mergeCell ref="K32:L32"/>
    <mergeCell ref="N32:O32"/>
    <mergeCell ref="B36:H36"/>
    <mergeCell ref="I36:J36"/>
    <mergeCell ref="K36:L36"/>
    <mergeCell ref="N36:O36"/>
    <mergeCell ref="B37:H37"/>
    <mergeCell ref="I37:J37"/>
    <mergeCell ref="K37:L37"/>
    <mergeCell ref="N37:O37"/>
    <mergeCell ref="B33:H33"/>
    <mergeCell ref="I33:J33"/>
    <mergeCell ref="K33:L33"/>
    <mergeCell ref="N33:O33"/>
    <mergeCell ref="B34:H34"/>
    <mergeCell ref="I34:J34"/>
    <mergeCell ref="K34:L34"/>
    <mergeCell ref="N34:O34"/>
    <mergeCell ref="I35:J35"/>
    <mergeCell ref="K35:L35"/>
    <mergeCell ref="N35:O35"/>
    <mergeCell ref="B45:H45"/>
    <mergeCell ref="B46:H46"/>
    <mergeCell ref="B47:H47"/>
    <mergeCell ref="B48:H48"/>
    <mergeCell ref="B49:H49"/>
    <mergeCell ref="B44:H44"/>
    <mergeCell ref="I47:J47"/>
    <mergeCell ref="K47:L47"/>
    <mergeCell ref="N47:O47"/>
    <mergeCell ref="I44:J44"/>
    <mergeCell ref="K44:L44"/>
    <mergeCell ref="N44:O44"/>
    <mergeCell ref="I45:J45"/>
    <mergeCell ref="K45:L45"/>
    <mergeCell ref="N45:O45"/>
    <mergeCell ref="N52:O52"/>
    <mergeCell ref="B53:H53"/>
    <mergeCell ref="I53:J53"/>
    <mergeCell ref="K53:L53"/>
    <mergeCell ref="N53:O53"/>
    <mergeCell ref="B54:H54"/>
    <mergeCell ref="I54:J54"/>
    <mergeCell ref="K54:L54"/>
    <mergeCell ref="N54:O54"/>
    <mergeCell ref="B11:H11"/>
    <mergeCell ref="B69:H69"/>
    <mergeCell ref="B70:H70"/>
    <mergeCell ref="B71:H71"/>
    <mergeCell ref="B72:H72"/>
    <mergeCell ref="B73:H73"/>
    <mergeCell ref="B74:H74"/>
    <mergeCell ref="B75:H75"/>
    <mergeCell ref="B76:H76"/>
    <mergeCell ref="B38:H38"/>
    <mergeCell ref="B35:H35"/>
    <mergeCell ref="B32:H32"/>
    <mergeCell ref="B29:H29"/>
    <mergeCell ref="B26:H26"/>
    <mergeCell ref="B23:H23"/>
    <mergeCell ref="B13:H13"/>
    <mergeCell ref="B16:H16"/>
    <mergeCell ref="D60:G60"/>
    <mergeCell ref="H60:K60"/>
    <mergeCell ref="I69:J69"/>
    <mergeCell ref="K69:L69"/>
    <mergeCell ref="B12:H12"/>
    <mergeCell ref="I11:J11"/>
    <mergeCell ref="K52:L52"/>
    <mergeCell ref="B94:H94"/>
    <mergeCell ref="I94:J94"/>
    <mergeCell ref="K94:L94"/>
    <mergeCell ref="N94:O94"/>
    <mergeCell ref="B95:H95"/>
    <mergeCell ref="I95:J95"/>
    <mergeCell ref="K95:L95"/>
    <mergeCell ref="N95:O95"/>
    <mergeCell ref="B96:H96"/>
    <mergeCell ref="I96:J96"/>
    <mergeCell ref="K96:L96"/>
    <mergeCell ref="N96:O96"/>
    <mergeCell ref="B97:H97"/>
    <mergeCell ref="I97:J97"/>
    <mergeCell ref="K97:L97"/>
    <mergeCell ref="N97:O97"/>
    <mergeCell ref="B98:H98"/>
    <mergeCell ref="I98:J98"/>
    <mergeCell ref="K98:L98"/>
    <mergeCell ref="N98:O98"/>
    <mergeCell ref="B99:H99"/>
    <mergeCell ref="I99:J99"/>
    <mergeCell ref="K99:L99"/>
    <mergeCell ref="N99:O99"/>
    <mergeCell ref="A136:O136"/>
    <mergeCell ref="A137:O137"/>
    <mergeCell ref="N61:O61"/>
    <mergeCell ref="N62:O62"/>
    <mergeCell ref="N115:O115"/>
    <mergeCell ref="N112:O112"/>
    <mergeCell ref="K105:L105"/>
    <mergeCell ref="N105:O105"/>
    <mergeCell ref="N38:O38"/>
    <mergeCell ref="K38:L38"/>
    <mergeCell ref="I38:J38"/>
    <mergeCell ref="B104:H104"/>
    <mergeCell ref="I104:J104"/>
    <mergeCell ref="K104:L104"/>
    <mergeCell ref="N104:O104"/>
    <mergeCell ref="B105:H105"/>
    <mergeCell ref="I105:J105"/>
    <mergeCell ref="N108:O108"/>
    <mergeCell ref="B100:H100"/>
    <mergeCell ref="I100:J100"/>
    <mergeCell ref="K100:L100"/>
    <mergeCell ref="N100:O100"/>
    <mergeCell ref="B101:H101"/>
    <mergeCell ref="I101:J101"/>
    <mergeCell ref="A4:O4"/>
    <mergeCell ref="K131:L131"/>
    <mergeCell ref="N131:O131"/>
    <mergeCell ref="B106:H106"/>
    <mergeCell ref="I106:J106"/>
    <mergeCell ref="K106:L106"/>
    <mergeCell ref="N106:O106"/>
    <mergeCell ref="B107:H107"/>
    <mergeCell ref="I107:J107"/>
    <mergeCell ref="K107:L107"/>
    <mergeCell ref="N107:O107"/>
    <mergeCell ref="B108:H108"/>
    <mergeCell ref="I108:J108"/>
    <mergeCell ref="K108:L108"/>
    <mergeCell ref="K101:L101"/>
    <mergeCell ref="N101:O101"/>
    <mergeCell ref="B102:H102"/>
    <mergeCell ref="I102:J102"/>
    <mergeCell ref="K102:L102"/>
    <mergeCell ref="N102:O102"/>
    <mergeCell ref="B103:H103"/>
    <mergeCell ref="I103:J103"/>
    <mergeCell ref="K103:L103"/>
    <mergeCell ref="N103:O103"/>
  </mergeCells>
  <conditionalFormatting sqref="H120:M120">
    <cfRule type="cellIs" dxfId="5" priority="1" operator="greaterThan">
      <formula>$N$119</formula>
    </cfRule>
  </conditionalFormatting>
  <dataValidations count="1">
    <dataValidation type="list" allowBlank="1" showInputMessage="1" showErrorMessage="1" sqref="A12:A38 A45:A54 A70:A109">
      <formula1>$S$2:$S$7</formula1>
    </dataValidation>
  </dataValidations>
  <printOptions horizontalCentered="1"/>
  <pageMargins left="0" right="0" top="0" bottom="0" header="0" footer="0"/>
  <pageSetup scale="65" fitToHeight="0" orientation="portrait" r:id="rId1"/>
  <headerFooter>
    <oddHeader>&amp;RPreparado por Javier Rojas Palma, Rev. 00-2018 | 52 22 07 275</oddHeader>
  </headerFooter>
  <rowBreaks count="3" manualBreakCount="3">
    <brk id="63" max="13" man="1"/>
    <brk id="113" max="13" man="1"/>
    <brk id="114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E6A8"/>
    <pageSetUpPr fitToPage="1"/>
  </sheetPr>
  <dimension ref="A1:W148"/>
  <sheetViews>
    <sheetView showGridLines="0" showRuler="0" view="pageBreakPreview" topLeftCell="C1" zoomScaleNormal="100" zoomScaleSheetLayoutView="100" zoomScalePageLayoutView="80" workbookViewId="0">
      <selection activeCell="S1" sqref="S1:X1048576"/>
    </sheetView>
  </sheetViews>
  <sheetFormatPr baseColWidth="10" defaultRowHeight="15.75" x14ac:dyDescent="0.25"/>
  <cols>
    <col min="1" max="12" width="11.42578125" style="3" customWidth="1"/>
    <col min="13" max="13" width="11.42578125" style="3" hidden="1" customWidth="1"/>
    <col min="14" max="15" width="11.42578125" style="3" customWidth="1"/>
    <col min="16" max="16" width="3.28515625" style="3" customWidth="1"/>
    <col min="17" max="17" width="8.5703125" style="3" customWidth="1"/>
    <col min="18" max="18" width="15.140625" style="3" bestFit="1" customWidth="1"/>
    <col min="19" max="19" width="11.42578125" style="3" hidden="1" customWidth="1"/>
    <col min="20" max="22" width="17.85546875" style="69" hidden="1" customWidth="1"/>
    <col min="23" max="23" width="18.85546875" style="70" hidden="1" customWidth="1"/>
    <col min="24" max="24" width="0" style="3" hidden="1" customWidth="1"/>
    <col min="25" max="16384" width="11.42578125" style="3"/>
  </cols>
  <sheetData>
    <row r="1" spans="1:23" ht="8.25" customHeight="1" x14ac:dyDescent="0.25">
      <c r="A1" s="8"/>
      <c r="S1" s="63"/>
      <c r="T1" s="64" t="s">
        <v>137</v>
      </c>
      <c r="U1" s="64" t="s">
        <v>138</v>
      </c>
      <c r="V1" s="64" t="s">
        <v>139</v>
      </c>
      <c r="W1" s="64" t="s">
        <v>74</v>
      </c>
    </row>
    <row r="2" spans="1:23" x14ac:dyDescent="0.25">
      <c r="A2" s="7" t="s">
        <v>167</v>
      </c>
      <c r="S2" s="63">
        <v>1.1000000000000001</v>
      </c>
      <c r="T2" s="64">
        <f>SUMIFS($N$12:$N$38,$M$12:$M$38,S2)</f>
        <v>0</v>
      </c>
      <c r="U2" s="64">
        <f>SUMIFS($N$45:$N$54,$M$45:$M$54,S2)</f>
        <v>0</v>
      </c>
      <c r="V2" s="64">
        <f>SUMIFS($N$70:$N$109,$M$70:$M$109,S2)</f>
        <v>0</v>
      </c>
      <c r="W2" s="64">
        <f t="shared" ref="W2:W37" si="0">SUM(T2:V2)</f>
        <v>0</v>
      </c>
    </row>
    <row r="3" spans="1:23" ht="8.25" customHeight="1" x14ac:dyDescent="0.25">
      <c r="A3" s="65"/>
      <c r="S3" s="63">
        <v>1.2</v>
      </c>
      <c r="T3" s="64">
        <f t="shared" ref="T3:T37" si="1">SUMIFS($N$12:$N$38,$M$12:$M$38,S3)</f>
        <v>0</v>
      </c>
      <c r="U3" s="64">
        <f t="shared" ref="U3:U37" si="2">SUMIFS($N$45:$N$54,$M$45:$M$54,S3)</f>
        <v>0</v>
      </c>
      <c r="V3" s="64">
        <f t="shared" ref="V3:V37" si="3">SUMIFS($N$70:$N$109,$M$70:$M$109,S3)</f>
        <v>0</v>
      </c>
      <c r="W3" s="64">
        <f t="shared" si="0"/>
        <v>0</v>
      </c>
    </row>
    <row r="4" spans="1:23" ht="45" customHeight="1" x14ac:dyDescent="0.25">
      <c r="A4" s="161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S4" s="63">
        <v>1.3</v>
      </c>
      <c r="T4" s="64">
        <f t="shared" si="1"/>
        <v>0</v>
      </c>
      <c r="U4" s="64">
        <f t="shared" si="2"/>
        <v>0</v>
      </c>
      <c r="V4" s="64">
        <f t="shared" si="3"/>
        <v>0</v>
      </c>
      <c r="W4" s="64">
        <f t="shared" si="0"/>
        <v>0</v>
      </c>
    </row>
    <row r="5" spans="1:23" ht="7.5" customHeight="1" x14ac:dyDescent="0.25">
      <c r="S5" s="63">
        <v>1.4</v>
      </c>
      <c r="T5" s="64">
        <f t="shared" si="1"/>
        <v>0</v>
      </c>
      <c r="U5" s="64">
        <f t="shared" si="2"/>
        <v>0</v>
      </c>
      <c r="V5" s="64">
        <f t="shared" si="3"/>
        <v>0</v>
      </c>
      <c r="W5" s="64">
        <f t="shared" si="0"/>
        <v>0</v>
      </c>
    </row>
    <row r="6" spans="1:23" x14ac:dyDescent="0.25">
      <c r="A6" s="7" t="s">
        <v>80</v>
      </c>
      <c r="S6" s="63">
        <v>1.5</v>
      </c>
      <c r="T6" s="64">
        <f t="shared" si="1"/>
        <v>0</v>
      </c>
      <c r="U6" s="64">
        <f t="shared" si="2"/>
        <v>0</v>
      </c>
      <c r="V6" s="64">
        <f t="shared" si="3"/>
        <v>0</v>
      </c>
      <c r="W6" s="64">
        <f t="shared" si="0"/>
        <v>0</v>
      </c>
    </row>
    <row r="7" spans="1:23" ht="7.5" customHeight="1" x14ac:dyDescent="0.25">
      <c r="S7" s="63">
        <v>1.6</v>
      </c>
      <c r="T7" s="64">
        <f t="shared" si="1"/>
        <v>0</v>
      </c>
      <c r="U7" s="64">
        <f t="shared" si="2"/>
        <v>0</v>
      </c>
      <c r="V7" s="64">
        <f t="shared" si="3"/>
        <v>0</v>
      </c>
      <c r="W7" s="64">
        <f t="shared" si="0"/>
        <v>0</v>
      </c>
    </row>
    <row r="8" spans="1:23" ht="34.5" customHeight="1" x14ac:dyDescent="0.25">
      <c r="A8" s="229" t="s">
        <v>222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S8" s="63">
        <v>2.1</v>
      </c>
      <c r="T8" s="64">
        <f t="shared" si="1"/>
        <v>0</v>
      </c>
      <c r="U8" s="64">
        <f t="shared" si="2"/>
        <v>0</v>
      </c>
      <c r="V8" s="64">
        <f t="shared" si="3"/>
        <v>0</v>
      </c>
      <c r="W8" s="64">
        <f t="shared" si="0"/>
        <v>0</v>
      </c>
    </row>
    <row r="9" spans="1:23" ht="8.25" customHeight="1" x14ac:dyDescent="0.25">
      <c r="S9" s="63">
        <v>2.2000000000000002</v>
      </c>
      <c r="T9" s="64">
        <f t="shared" si="1"/>
        <v>0</v>
      </c>
      <c r="U9" s="64">
        <f t="shared" si="2"/>
        <v>0</v>
      </c>
      <c r="V9" s="64">
        <f t="shared" si="3"/>
        <v>0</v>
      </c>
      <c r="W9" s="64">
        <f t="shared" si="0"/>
        <v>0</v>
      </c>
    </row>
    <row r="10" spans="1:23" x14ac:dyDescent="0.25">
      <c r="A10" s="3" t="s">
        <v>218</v>
      </c>
      <c r="S10" s="63">
        <v>2.2999999999999998</v>
      </c>
      <c r="T10" s="64">
        <f t="shared" si="1"/>
        <v>0</v>
      </c>
      <c r="U10" s="64">
        <f t="shared" si="2"/>
        <v>0</v>
      </c>
      <c r="V10" s="64">
        <f t="shared" si="3"/>
        <v>0</v>
      </c>
      <c r="W10" s="64">
        <f t="shared" si="0"/>
        <v>0</v>
      </c>
    </row>
    <row r="11" spans="1:23" ht="35.25" customHeight="1" x14ac:dyDescent="0.25">
      <c r="A11" s="59" t="s">
        <v>34</v>
      </c>
      <c r="B11" s="129" t="s">
        <v>125</v>
      </c>
      <c r="C11" s="129"/>
      <c r="D11" s="129"/>
      <c r="E11" s="129"/>
      <c r="F11" s="129"/>
      <c r="G11" s="129"/>
      <c r="H11" s="129"/>
      <c r="I11" s="129" t="s">
        <v>47</v>
      </c>
      <c r="J11" s="129"/>
      <c r="K11" s="129" t="s">
        <v>126</v>
      </c>
      <c r="L11" s="129"/>
      <c r="M11" s="56"/>
      <c r="N11" s="129" t="s">
        <v>74</v>
      </c>
      <c r="O11" s="129"/>
      <c r="S11" s="63">
        <v>2.4</v>
      </c>
      <c r="T11" s="64">
        <f t="shared" si="1"/>
        <v>0</v>
      </c>
      <c r="U11" s="64">
        <f t="shared" si="2"/>
        <v>0</v>
      </c>
      <c r="V11" s="64">
        <f t="shared" si="3"/>
        <v>0</v>
      </c>
      <c r="W11" s="64">
        <f t="shared" si="0"/>
        <v>0</v>
      </c>
    </row>
    <row r="12" spans="1:23" ht="21" customHeight="1" x14ac:dyDescent="0.25">
      <c r="A12" s="66"/>
      <c r="B12" s="223"/>
      <c r="C12" s="223"/>
      <c r="D12" s="223"/>
      <c r="E12" s="223"/>
      <c r="F12" s="223"/>
      <c r="G12" s="223"/>
      <c r="H12" s="223"/>
      <c r="I12" s="224"/>
      <c r="J12" s="224"/>
      <c r="K12" s="225"/>
      <c r="L12" s="225"/>
      <c r="M12" s="67">
        <f>A12</f>
        <v>0</v>
      </c>
      <c r="N12" s="226">
        <f t="shared" ref="N12:N38" si="4">I12*K12</f>
        <v>0</v>
      </c>
      <c r="O12" s="226"/>
      <c r="S12" s="63">
        <v>2.5</v>
      </c>
      <c r="T12" s="64">
        <f t="shared" si="1"/>
        <v>0</v>
      </c>
      <c r="U12" s="64">
        <f t="shared" si="2"/>
        <v>0</v>
      </c>
      <c r="V12" s="64">
        <f t="shared" si="3"/>
        <v>0</v>
      </c>
      <c r="W12" s="64">
        <f t="shared" si="0"/>
        <v>0</v>
      </c>
    </row>
    <row r="13" spans="1:23" ht="21" customHeight="1" x14ac:dyDescent="0.25">
      <c r="A13" s="66"/>
      <c r="B13" s="223"/>
      <c r="C13" s="223"/>
      <c r="D13" s="223"/>
      <c r="E13" s="223"/>
      <c r="F13" s="223"/>
      <c r="G13" s="223"/>
      <c r="H13" s="223"/>
      <c r="I13" s="224"/>
      <c r="J13" s="224"/>
      <c r="K13" s="225">
        <v>0</v>
      </c>
      <c r="L13" s="225"/>
      <c r="M13" s="67">
        <f t="shared" ref="M13:M38" si="5">A13</f>
        <v>0</v>
      </c>
      <c r="N13" s="226">
        <f t="shared" si="4"/>
        <v>0</v>
      </c>
      <c r="O13" s="226"/>
      <c r="S13" s="63">
        <v>2.6</v>
      </c>
      <c r="T13" s="64">
        <f t="shared" si="1"/>
        <v>0</v>
      </c>
      <c r="U13" s="64">
        <f t="shared" si="2"/>
        <v>0</v>
      </c>
      <c r="V13" s="64">
        <f t="shared" si="3"/>
        <v>0</v>
      </c>
      <c r="W13" s="64">
        <f t="shared" si="0"/>
        <v>0</v>
      </c>
    </row>
    <row r="14" spans="1:23" ht="21" customHeight="1" x14ac:dyDescent="0.25">
      <c r="A14" s="66"/>
      <c r="B14" s="223"/>
      <c r="C14" s="223"/>
      <c r="D14" s="223"/>
      <c r="E14" s="223"/>
      <c r="F14" s="223"/>
      <c r="G14" s="223"/>
      <c r="H14" s="223"/>
      <c r="I14" s="224"/>
      <c r="J14" s="224"/>
      <c r="K14" s="225">
        <v>0</v>
      </c>
      <c r="L14" s="225"/>
      <c r="M14" s="67">
        <f t="shared" si="5"/>
        <v>0</v>
      </c>
      <c r="N14" s="226">
        <f t="shared" si="4"/>
        <v>0</v>
      </c>
      <c r="O14" s="226"/>
      <c r="S14" s="63">
        <v>3.1</v>
      </c>
      <c r="T14" s="64">
        <f t="shared" si="1"/>
        <v>0</v>
      </c>
      <c r="U14" s="64">
        <f t="shared" si="2"/>
        <v>0</v>
      </c>
      <c r="V14" s="64">
        <f t="shared" si="3"/>
        <v>0</v>
      </c>
      <c r="W14" s="64">
        <f t="shared" si="0"/>
        <v>0</v>
      </c>
    </row>
    <row r="15" spans="1:23" ht="21" customHeight="1" x14ac:dyDescent="0.25">
      <c r="A15" s="66"/>
      <c r="B15" s="223"/>
      <c r="C15" s="223"/>
      <c r="D15" s="223"/>
      <c r="E15" s="223"/>
      <c r="F15" s="223"/>
      <c r="G15" s="223"/>
      <c r="H15" s="223"/>
      <c r="I15" s="224"/>
      <c r="J15" s="224"/>
      <c r="K15" s="225">
        <v>0</v>
      </c>
      <c r="L15" s="225"/>
      <c r="M15" s="67">
        <f t="shared" si="5"/>
        <v>0</v>
      </c>
      <c r="N15" s="226">
        <f t="shared" si="4"/>
        <v>0</v>
      </c>
      <c r="O15" s="226"/>
      <c r="S15" s="63">
        <v>3.2</v>
      </c>
      <c r="T15" s="64">
        <f t="shared" si="1"/>
        <v>0</v>
      </c>
      <c r="U15" s="64">
        <f t="shared" si="2"/>
        <v>0</v>
      </c>
      <c r="V15" s="64">
        <f t="shared" si="3"/>
        <v>0</v>
      </c>
      <c r="W15" s="64">
        <f t="shared" si="0"/>
        <v>0</v>
      </c>
    </row>
    <row r="16" spans="1:23" ht="21" customHeight="1" x14ac:dyDescent="0.25">
      <c r="A16" s="66"/>
      <c r="B16" s="223"/>
      <c r="C16" s="223"/>
      <c r="D16" s="223"/>
      <c r="E16" s="223"/>
      <c r="F16" s="223"/>
      <c r="G16" s="223"/>
      <c r="H16" s="223"/>
      <c r="I16" s="224"/>
      <c r="J16" s="224"/>
      <c r="K16" s="225">
        <v>0</v>
      </c>
      <c r="L16" s="225"/>
      <c r="M16" s="67">
        <f t="shared" si="5"/>
        <v>0</v>
      </c>
      <c r="N16" s="226">
        <f t="shared" si="4"/>
        <v>0</v>
      </c>
      <c r="O16" s="226"/>
      <c r="S16" s="63">
        <v>3.3</v>
      </c>
      <c r="T16" s="64">
        <f t="shared" si="1"/>
        <v>0</v>
      </c>
      <c r="U16" s="64">
        <f t="shared" si="2"/>
        <v>0</v>
      </c>
      <c r="V16" s="64">
        <f t="shared" si="3"/>
        <v>0</v>
      </c>
      <c r="W16" s="64">
        <f t="shared" si="0"/>
        <v>0</v>
      </c>
    </row>
    <row r="17" spans="1:23" ht="21" customHeight="1" x14ac:dyDescent="0.25">
      <c r="A17" s="66"/>
      <c r="B17" s="223"/>
      <c r="C17" s="223"/>
      <c r="D17" s="223"/>
      <c r="E17" s="223"/>
      <c r="F17" s="223"/>
      <c r="G17" s="223"/>
      <c r="H17" s="223"/>
      <c r="I17" s="224"/>
      <c r="J17" s="224"/>
      <c r="K17" s="225">
        <v>0</v>
      </c>
      <c r="L17" s="225"/>
      <c r="M17" s="67">
        <f t="shared" si="5"/>
        <v>0</v>
      </c>
      <c r="N17" s="226">
        <f t="shared" si="4"/>
        <v>0</v>
      </c>
      <c r="O17" s="226"/>
      <c r="S17" s="63">
        <v>3.4</v>
      </c>
      <c r="T17" s="64">
        <f t="shared" si="1"/>
        <v>0</v>
      </c>
      <c r="U17" s="64">
        <f t="shared" si="2"/>
        <v>0</v>
      </c>
      <c r="V17" s="64">
        <f t="shared" si="3"/>
        <v>0</v>
      </c>
      <c r="W17" s="64">
        <f t="shared" si="0"/>
        <v>0</v>
      </c>
    </row>
    <row r="18" spans="1:23" ht="21" customHeight="1" x14ac:dyDescent="0.25">
      <c r="A18" s="66"/>
      <c r="B18" s="223"/>
      <c r="C18" s="223"/>
      <c r="D18" s="223"/>
      <c r="E18" s="223"/>
      <c r="F18" s="223"/>
      <c r="G18" s="223"/>
      <c r="H18" s="223"/>
      <c r="I18" s="224"/>
      <c r="J18" s="224"/>
      <c r="K18" s="225">
        <v>0</v>
      </c>
      <c r="L18" s="225"/>
      <c r="M18" s="67">
        <f t="shared" si="5"/>
        <v>0</v>
      </c>
      <c r="N18" s="226">
        <f t="shared" si="4"/>
        <v>0</v>
      </c>
      <c r="O18" s="226"/>
      <c r="S18" s="63">
        <v>3.5</v>
      </c>
      <c r="T18" s="64">
        <f t="shared" si="1"/>
        <v>0</v>
      </c>
      <c r="U18" s="64">
        <f t="shared" si="2"/>
        <v>0</v>
      </c>
      <c r="V18" s="64">
        <f t="shared" si="3"/>
        <v>0</v>
      </c>
      <c r="W18" s="64">
        <f t="shared" si="0"/>
        <v>0</v>
      </c>
    </row>
    <row r="19" spans="1:23" ht="21" customHeight="1" x14ac:dyDescent="0.25">
      <c r="A19" s="66"/>
      <c r="B19" s="223"/>
      <c r="C19" s="223"/>
      <c r="D19" s="223"/>
      <c r="E19" s="223"/>
      <c r="F19" s="223"/>
      <c r="G19" s="223"/>
      <c r="H19" s="223"/>
      <c r="I19" s="224"/>
      <c r="J19" s="224"/>
      <c r="K19" s="225">
        <v>0</v>
      </c>
      <c r="L19" s="225"/>
      <c r="M19" s="67">
        <f t="shared" si="5"/>
        <v>0</v>
      </c>
      <c r="N19" s="226">
        <f t="shared" si="4"/>
        <v>0</v>
      </c>
      <c r="O19" s="226"/>
      <c r="S19" s="63">
        <v>3.6</v>
      </c>
      <c r="T19" s="64">
        <f t="shared" si="1"/>
        <v>0</v>
      </c>
      <c r="U19" s="64">
        <f t="shared" si="2"/>
        <v>0</v>
      </c>
      <c r="V19" s="64">
        <f t="shared" si="3"/>
        <v>0</v>
      </c>
      <c r="W19" s="64">
        <f t="shared" si="0"/>
        <v>0</v>
      </c>
    </row>
    <row r="20" spans="1:23" ht="21" customHeight="1" x14ac:dyDescent="0.25">
      <c r="A20" s="66"/>
      <c r="B20" s="223"/>
      <c r="C20" s="223"/>
      <c r="D20" s="223"/>
      <c r="E20" s="223"/>
      <c r="F20" s="223"/>
      <c r="G20" s="223"/>
      <c r="H20" s="223"/>
      <c r="I20" s="224"/>
      <c r="J20" s="224"/>
      <c r="K20" s="225">
        <v>0</v>
      </c>
      <c r="L20" s="225"/>
      <c r="M20" s="67">
        <f t="shared" si="5"/>
        <v>0</v>
      </c>
      <c r="N20" s="226">
        <f t="shared" si="4"/>
        <v>0</v>
      </c>
      <c r="O20" s="226"/>
      <c r="S20" s="63">
        <v>4.0999999999999996</v>
      </c>
      <c r="T20" s="64">
        <f t="shared" si="1"/>
        <v>0</v>
      </c>
      <c r="U20" s="64">
        <f t="shared" si="2"/>
        <v>0</v>
      </c>
      <c r="V20" s="64">
        <f t="shared" si="3"/>
        <v>0</v>
      </c>
      <c r="W20" s="64">
        <f t="shared" si="0"/>
        <v>0</v>
      </c>
    </row>
    <row r="21" spans="1:23" ht="21" customHeight="1" x14ac:dyDescent="0.25">
      <c r="A21" s="66"/>
      <c r="B21" s="223"/>
      <c r="C21" s="223"/>
      <c r="D21" s="223"/>
      <c r="E21" s="223"/>
      <c r="F21" s="223"/>
      <c r="G21" s="223"/>
      <c r="H21" s="223"/>
      <c r="I21" s="224"/>
      <c r="J21" s="224"/>
      <c r="K21" s="225">
        <v>0</v>
      </c>
      <c r="L21" s="225"/>
      <c r="M21" s="67">
        <f t="shared" si="5"/>
        <v>0</v>
      </c>
      <c r="N21" s="226">
        <f t="shared" si="4"/>
        <v>0</v>
      </c>
      <c r="O21" s="226"/>
      <c r="S21" s="63">
        <v>4.2</v>
      </c>
      <c r="T21" s="64">
        <f t="shared" si="1"/>
        <v>0</v>
      </c>
      <c r="U21" s="64">
        <f t="shared" si="2"/>
        <v>0</v>
      </c>
      <c r="V21" s="64">
        <f t="shared" si="3"/>
        <v>0</v>
      </c>
      <c r="W21" s="64">
        <f t="shared" si="0"/>
        <v>0</v>
      </c>
    </row>
    <row r="22" spans="1:23" ht="21" customHeight="1" x14ac:dyDescent="0.25">
      <c r="A22" s="66"/>
      <c r="B22" s="223"/>
      <c r="C22" s="223"/>
      <c r="D22" s="223"/>
      <c r="E22" s="223"/>
      <c r="F22" s="223"/>
      <c r="G22" s="223"/>
      <c r="H22" s="223"/>
      <c r="I22" s="224"/>
      <c r="J22" s="224"/>
      <c r="K22" s="225">
        <v>0</v>
      </c>
      <c r="L22" s="225"/>
      <c r="M22" s="67">
        <f t="shared" si="5"/>
        <v>0</v>
      </c>
      <c r="N22" s="226">
        <f t="shared" si="4"/>
        <v>0</v>
      </c>
      <c r="O22" s="226"/>
      <c r="S22" s="63">
        <v>4.3</v>
      </c>
      <c r="T22" s="64">
        <f t="shared" si="1"/>
        <v>0</v>
      </c>
      <c r="U22" s="64">
        <f t="shared" si="2"/>
        <v>0</v>
      </c>
      <c r="V22" s="64">
        <f t="shared" si="3"/>
        <v>0</v>
      </c>
      <c r="W22" s="64">
        <f t="shared" si="0"/>
        <v>0</v>
      </c>
    </row>
    <row r="23" spans="1:23" ht="21" customHeight="1" x14ac:dyDescent="0.25">
      <c r="A23" s="66"/>
      <c r="B23" s="223"/>
      <c r="C23" s="223"/>
      <c r="D23" s="223"/>
      <c r="E23" s="223"/>
      <c r="F23" s="223"/>
      <c r="G23" s="223"/>
      <c r="H23" s="223"/>
      <c r="I23" s="224"/>
      <c r="J23" s="224"/>
      <c r="K23" s="225">
        <v>0</v>
      </c>
      <c r="L23" s="225"/>
      <c r="M23" s="67">
        <f t="shared" si="5"/>
        <v>0</v>
      </c>
      <c r="N23" s="226">
        <f t="shared" si="4"/>
        <v>0</v>
      </c>
      <c r="O23" s="226"/>
      <c r="S23" s="63">
        <v>4.4000000000000004</v>
      </c>
      <c r="T23" s="64">
        <f t="shared" si="1"/>
        <v>0</v>
      </c>
      <c r="U23" s="64">
        <f t="shared" si="2"/>
        <v>0</v>
      </c>
      <c r="V23" s="64">
        <f t="shared" si="3"/>
        <v>0</v>
      </c>
      <c r="W23" s="64">
        <f t="shared" si="0"/>
        <v>0</v>
      </c>
    </row>
    <row r="24" spans="1:23" ht="21" customHeight="1" x14ac:dyDescent="0.25">
      <c r="A24" s="66"/>
      <c r="B24" s="223"/>
      <c r="C24" s="223"/>
      <c r="D24" s="223"/>
      <c r="E24" s="223"/>
      <c r="F24" s="223"/>
      <c r="G24" s="223"/>
      <c r="H24" s="223"/>
      <c r="I24" s="224"/>
      <c r="J24" s="224"/>
      <c r="K24" s="225">
        <v>0</v>
      </c>
      <c r="L24" s="225"/>
      <c r="M24" s="67">
        <f t="shared" si="5"/>
        <v>0</v>
      </c>
      <c r="N24" s="226">
        <f t="shared" si="4"/>
        <v>0</v>
      </c>
      <c r="O24" s="226"/>
      <c r="S24" s="63">
        <v>4.5</v>
      </c>
      <c r="T24" s="64">
        <f t="shared" si="1"/>
        <v>0</v>
      </c>
      <c r="U24" s="64">
        <f t="shared" si="2"/>
        <v>0</v>
      </c>
      <c r="V24" s="64">
        <f t="shared" si="3"/>
        <v>0</v>
      </c>
      <c r="W24" s="64">
        <f t="shared" si="0"/>
        <v>0</v>
      </c>
    </row>
    <row r="25" spans="1:23" ht="21" customHeight="1" x14ac:dyDescent="0.25">
      <c r="A25" s="66"/>
      <c r="B25" s="223"/>
      <c r="C25" s="223"/>
      <c r="D25" s="223"/>
      <c r="E25" s="223"/>
      <c r="F25" s="223"/>
      <c r="G25" s="223"/>
      <c r="H25" s="223"/>
      <c r="I25" s="224"/>
      <c r="J25" s="224"/>
      <c r="K25" s="225">
        <v>0</v>
      </c>
      <c r="L25" s="225"/>
      <c r="M25" s="67">
        <f t="shared" si="5"/>
        <v>0</v>
      </c>
      <c r="N25" s="226">
        <f t="shared" si="4"/>
        <v>0</v>
      </c>
      <c r="O25" s="226"/>
      <c r="S25" s="63">
        <v>4.5999999999999996</v>
      </c>
      <c r="T25" s="64">
        <f t="shared" si="1"/>
        <v>0</v>
      </c>
      <c r="U25" s="64">
        <f t="shared" si="2"/>
        <v>0</v>
      </c>
      <c r="V25" s="64">
        <f t="shared" si="3"/>
        <v>0</v>
      </c>
      <c r="W25" s="64">
        <f t="shared" si="0"/>
        <v>0</v>
      </c>
    </row>
    <row r="26" spans="1:23" ht="21" customHeight="1" x14ac:dyDescent="0.25">
      <c r="A26" s="66"/>
      <c r="B26" s="223"/>
      <c r="C26" s="223"/>
      <c r="D26" s="223"/>
      <c r="E26" s="223"/>
      <c r="F26" s="223"/>
      <c r="G26" s="223"/>
      <c r="H26" s="223"/>
      <c r="I26" s="224"/>
      <c r="J26" s="224"/>
      <c r="K26" s="225">
        <v>0</v>
      </c>
      <c r="L26" s="225"/>
      <c r="M26" s="67">
        <f t="shared" si="5"/>
        <v>0</v>
      </c>
      <c r="N26" s="226">
        <f t="shared" si="4"/>
        <v>0</v>
      </c>
      <c r="O26" s="226"/>
      <c r="S26" s="63">
        <v>5.0999999999999996</v>
      </c>
      <c r="T26" s="64">
        <f t="shared" si="1"/>
        <v>0</v>
      </c>
      <c r="U26" s="64">
        <f t="shared" si="2"/>
        <v>0</v>
      </c>
      <c r="V26" s="64">
        <f t="shared" si="3"/>
        <v>0</v>
      </c>
      <c r="W26" s="64">
        <f t="shared" si="0"/>
        <v>0</v>
      </c>
    </row>
    <row r="27" spans="1:23" ht="21" customHeight="1" x14ac:dyDescent="0.25">
      <c r="A27" s="66"/>
      <c r="B27" s="223"/>
      <c r="C27" s="223"/>
      <c r="D27" s="223"/>
      <c r="E27" s="223"/>
      <c r="F27" s="223"/>
      <c r="G27" s="223"/>
      <c r="H27" s="223"/>
      <c r="I27" s="224"/>
      <c r="J27" s="224"/>
      <c r="K27" s="225">
        <v>0</v>
      </c>
      <c r="L27" s="225"/>
      <c r="M27" s="67">
        <f t="shared" si="5"/>
        <v>0</v>
      </c>
      <c r="N27" s="226">
        <f t="shared" si="4"/>
        <v>0</v>
      </c>
      <c r="O27" s="226"/>
      <c r="S27" s="63">
        <v>5.2</v>
      </c>
      <c r="T27" s="64">
        <f t="shared" si="1"/>
        <v>0</v>
      </c>
      <c r="U27" s="64">
        <f t="shared" si="2"/>
        <v>0</v>
      </c>
      <c r="V27" s="64">
        <f t="shared" si="3"/>
        <v>0</v>
      </c>
      <c r="W27" s="64">
        <f t="shared" si="0"/>
        <v>0</v>
      </c>
    </row>
    <row r="28" spans="1:23" ht="21" customHeight="1" x14ac:dyDescent="0.25">
      <c r="A28" s="66"/>
      <c r="B28" s="223"/>
      <c r="C28" s="223"/>
      <c r="D28" s="223"/>
      <c r="E28" s="223"/>
      <c r="F28" s="223"/>
      <c r="G28" s="223"/>
      <c r="H28" s="223"/>
      <c r="I28" s="224"/>
      <c r="J28" s="224"/>
      <c r="K28" s="225">
        <v>0</v>
      </c>
      <c r="L28" s="225"/>
      <c r="M28" s="67">
        <f t="shared" si="5"/>
        <v>0</v>
      </c>
      <c r="N28" s="226">
        <f t="shared" si="4"/>
        <v>0</v>
      </c>
      <c r="O28" s="226"/>
      <c r="S28" s="63">
        <v>5.3</v>
      </c>
      <c r="T28" s="64">
        <f t="shared" si="1"/>
        <v>0</v>
      </c>
      <c r="U28" s="64">
        <f t="shared" si="2"/>
        <v>0</v>
      </c>
      <c r="V28" s="64">
        <f t="shared" si="3"/>
        <v>0</v>
      </c>
      <c r="W28" s="64">
        <f t="shared" si="0"/>
        <v>0</v>
      </c>
    </row>
    <row r="29" spans="1:23" ht="21" customHeight="1" x14ac:dyDescent="0.25">
      <c r="A29" s="66"/>
      <c r="B29" s="223"/>
      <c r="C29" s="223"/>
      <c r="D29" s="223"/>
      <c r="E29" s="223"/>
      <c r="F29" s="223"/>
      <c r="G29" s="223"/>
      <c r="H29" s="223"/>
      <c r="I29" s="224"/>
      <c r="J29" s="224"/>
      <c r="K29" s="225">
        <v>0</v>
      </c>
      <c r="L29" s="225"/>
      <c r="M29" s="67">
        <f t="shared" si="5"/>
        <v>0</v>
      </c>
      <c r="N29" s="226">
        <f t="shared" si="4"/>
        <v>0</v>
      </c>
      <c r="O29" s="226"/>
      <c r="S29" s="63">
        <v>5.4</v>
      </c>
      <c r="T29" s="64">
        <f t="shared" si="1"/>
        <v>0</v>
      </c>
      <c r="U29" s="64">
        <f t="shared" si="2"/>
        <v>0</v>
      </c>
      <c r="V29" s="64">
        <f t="shared" si="3"/>
        <v>0</v>
      </c>
      <c r="W29" s="64">
        <f t="shared" si="0"/>
        <v>0</v>
      </c>
    </row>
    <row r="30" spans="1:23" ht="21" customHeight="1" x14ac:dyDescent="0.25">
      <c r="A30" s="66"/>
      <c r="B30" s="223"/>
      <c r="C30" s="223"/>
      <c r="D30" s="223"/>
      <c r="E30" s="223"/>
      <c r="F30" s="223"/>
      <c r="G30" s="223"/>
      <c r="H30" s="223"/>
      <c r="I30" s="224"/>
      <c r="J30" s="224"/>
      <c r="K30" s="225">
        <v>0</v>
      </c>
      <c r="L30" s="225"/>
      <c r="M30" s="67">
        <f t="shared" si="5"/>
        <v>0</v>
      </c>
      <c r="N30" s="226">
        <f t="shared" si="4"/>
        <v>0</v>
      </c>
      <c r="O30" s="226"/>
      <c r="S30" s="63">
        <v>5.5</v>
      </c>
      <c r="T30" s="64">
        <f t="shared" si="1"/>
        <v>0</v>
      </c>
      <c r="U30" s="64">
        <f t="shared" si="2"/>
        <v>0</v>
      </c>
      <c r="V30" s="64">
        <f t="shared" si="3"/>
        <v>0</v>
      </c>
      <c r="W30" s="64">
        <f t="shared" si="0"/>
        <v>0</v>
      </c>
    </row>
    <row r="31" spans="1:23" ht="21" customHeight="1" x14ac:dyDescent="0.25">
      <c r="A31" s="66"/>
      <c r="B31" s="223"/>
      <c r="C31" s="223"/>
      <c r="D31" s="223"/>
      <c r="E31" s="223"/>
      <c r="F31" s="223"/>
      <c r="G31" s="223"/>
      <c r="H31" s="223"/>
      <c r="I31" s="224"/>
      <c r="J31" s="224"/>
      <c r="K31" s="225">
        <v>0</v>
      </c>
      <c r="L31" s="225"/>
      <c r="M31" s="67">
        <f t="shared" si="5"/>
        <v>0</v>
      </c>
      <c r="N31" s="226">
        <f t="shared" si="4"/>
        <v>0</v>
      </c>
      <c r="O31" s="226"/>
      <c r="S31" s="63">
        <v>5.6</v>
      </c>
      <c r="T31" s="64">
        <f t="shared" si="1"/>
        <v>0</v>
      </c>
      <c r="U31" s="64">
        <f t="shared" si="2"/>
        <v>0</v>
      </c>
      <c r="V31" s="64">
        <f t="shared" si="3"/>
        <v>0</v>
      </c>
      <c r="W31" s="64">
        <f t="shared" si="0"/>
        <v>0</v>
      </c>
    </row>
    <row r="32" spans="1:23" ht="21" customHeight="1" x14ac:dyDescent="0.25">
      <c r="A32" s="66"/>
      <c r="B32" s="223"/>
      <c r="C32" s="223"/>
      <c r="D32" s="223"/>
      <c r="E32" s="223"/>
      <c r="F32" s="223"/>
      <c r="G32" s="223"/>
      <c r="H32" s="223"/>
      <c r="I32" s="224"/>
      <c r="J32" s="224"/>
      <c r="K32" s="225">
        <v>0</v>
      </c>
      <c r="L32" s="225"/>
      <c r="M32" s="67">
        <f t="shared" si="5"/>
        <v>0</v>
      </c>
      <c r="N32" s="226">
        <f t="shared" si="4"/>
        <v>0</v>
      </c>
      <c r="O32" s="226"/>
      <c r="S32" s="63">
        <v>6.1</v>
      </c>
      <c r="T32" s="64">
        <f t="shared" si="1"/>
        <v>0</v>
      </c>
      <c r="U32" s="64">
        <f t="shared" si="2"/>
        <v>0</v>
      </c>
      <c r="V32" s="64">
        <f t="shared" si="3"/>
        <v>0</v>
      </c>
      <c r="W32" s="64">
        <f t="shared" si="0"/>
        <v>0</v>
      </c>
    </row>
    <row r="33" spans="1:23" ht="21" customHeight="1" x14ac:dyDescent="0.25">
      <c r="A33" s="66"/>
      <c r="B33" s="223"/>
      <c r="C33" s="223"/>
      <c r="D33" s="223"/>
      <c r="E33" s="223"/>
      <c r="F33" s="223"/>
      <c r="G33" s="223"/>
      <c r="H33" s="223"/>
      <c r="I33" s="224"/>
      <c r="J33" s="224"/>
      <c r="K33" s="225">
        <v>0</v>
      </c>
      <c r="L33" s="225"/>
      <c r="M33" s="67">
        <f t="shared" si="5"/>
        <v>0</v>
      </c>
      <c r="N33" s="226">
        <f t="shared" si="4"/>
        <v>0</v>
      </c>
      <c r="O33" s="226"/>
      <c r="S33" s="63">
        <v>6.2</v>
      </c>
      <c r="T33" s="64">
        <f t="shared" si="1"/>
        <v>0</v>
      </c>
      <c r="U33" s="64">
        <f t="shared" si="2"/>
        <v>0</v>
      </c>
      <c r="V33" s="64">
        <f t="shared" si="3"/>
        <v>0</v>
      </c>
      <c r="W33" s="64">
        <f t="shared" si="0"/>
        <v>0</v>
      </c>
    </row>
    <row r="34" spans="1:23" ht="21" customHeight="1" x14ac:dyDescent="0.25">
      <c r="A34" s="66"/>
      <c r="B34" s="223"/>
      <c r="C34" s="223"/>
      <c r="D34" s="223"/>
      <c r="E34" s="223"/>
      <c r="F34" s="223"/>
      <c r="G34" s="223"/>
      <c r="H34" s="223"/>
      <c r="I34" s="224"/>
      <c r="J34" s="224"/>
      <c r="K34" s="225">
        <v>0</v>
      </c>
      <c r="L34" s="225"/>
      <c r="M34" s="67">
        <f t="shared" si="5"/>
        <v>0</v>
      </c>
      <c r="N34" s="226">
        <f t="shared" si="4"/>
        <v>0</v>
      </c>
      <c r="O34" s="226"/>
      <c r="S34" s="63">
        <v>6.3</v>
      </c>
      <c r="T34" s="64">
        <f t="shared" si="1"/>
        <v>0</v>
      </c>
      <c r="U34" s="64">
        <f t="shared" si="2"/>
        <v>0</v>
      </c>
      <c r="V34" s="64">
        <f t="shared" si="3"/>
        <v>0</v>
      </c>
      <c r="W34" s="64">
        <f t="shared" si="0"/>
        <v>0</v>
      </c>
    </row>
    <row r="35" spans="1:23" ht="21" customHeight="1" x14ac:dyDescent="0.25">
      <c r="A35" s="66"/>
      <c r="B35" s="223"/>
      <c r="C35" s="223"/>
      <c r="D35" s="223"/>
      <c r="E35" s="223"/>
      <c r="F35" s="223"/>
      <c r="G35" s="223"/>
      <c r="H35" s="223"/>
      <c r="I35" s="224"/>
      <c r="J35" s="224"/>
      <c r="K35" s="225">
        <v>0</v>
      </c>
      <c r="L35" s="225"/>
      <c r="M35" s="67">
        <f t="shared" si="5"/>
        <v>0</v>
      </c>
      <c r="N35" s="226">
        <f t="shared" si="4"/>
        <v>0</v>
      </c>
      <c r="O35" s="226"/>
      <c r="S35" s="63">
        <v>6.4</v>
      </c>
      <c r="T35" s="64">
        <f t="shared" si="1"/>
        <v>0</v>
      </c>
      <c r="U35" s="64">
        <f t="shared" si="2"/>
        <v>0</v>
      </c>
      <c r="V35" s="64">
        <f t="shared" si="3"/>
        <v>0</v>
      </c>
      <c r="W35" s="64">
        <f t="shared" si="0"/>
        <v>0</v>
      </c>
    </row>
    <row r="36" spans="1:23" ht="21" customHeight="1" x14ac:dyDescent="0.25">
      <c r="A36" s="66"/>
      <c r="B36" s="223"/>
      <c r="C36" s="223"/>
      <c r="D36" s="223"/>
      <c r="E36" s="223"/>
      <c r="F36" s="223"/>
      <c r="G36" s="223"/>
      <c r="H36" s="223"/>
      <c r="I36" s="224"/>
      <c r="J36" s="224"/>
      <c r="K36" s="225">
        <v>0</v>
      </c>
      <c r="L36" s="225"/>
      <c r="M36" s="67">
        <f t="shared" si="5"/>
        <v>0</v>
      </c>
      <c r="N36" s="226">
        <f t="shared" si="4"/>
        <v>0</v>
      </c>
      <c r="O36" s="226"/>
      <c r="S36" s="63">
        <v>6.5</v>
      </c>
      <c r="T36" s="64">
        <f t="shared" si="1"/>
        <v>0</v>
      </c>
      <c r="U36" s="64">
        <f t="shared" si="2"/>
        <v>0</v>
      </c>
      <c r="V36" s="64">
        <f t="shared" si="3"/>
        <v>0</v>
      </c>
      <c r="W36" s="64">
        <f t="shared" si="0"/>
        <v>0</v>
      </c>
    </row>
    <row r="37" spans="1:23" ht="21" customHeight="1" x14ac:dyDescent="0.25">
      <c r="A37" s="66"/>
      <c r="B37" s="223"/>
      <c r="C37" s="223"/>
      <c r="D37" s="223"/>
      <c r="E37" s="223"/>
      <c r="F37" s="223"/>
      <c r="G37" s="223"/>
      <c r="H37" s="223"/>
      <c r="I37" s="224"/>
      <c r="J37" s="224"/>
      <c r="K37" s="225">
        <v>0</v>
      </c>
      <c r="L37" s="225"/>
      <c r="M37" s="67">
        <f t="shared" si="5"/>
        <v>0</v>
      </c>
      <c r="N37" s="226">
        <f t="shared" si="4"/>
        <v>0</v>
      </c>
      <c r="O37" s="226"/>
      <c r="S37" s="63">
        <v>6.6</v>
      </c>
      <c r="T37" s="64">
        <f t="shared" si="1"/>
        <v>0</v>
      </c>
      <c r="U37" s="64">
        <f t="shared" si="2"/>
        <v>0</v>
      </c>
      <c r="V37" s="64">
        <f t="shared" si="3"/>
        <v>0</v>
      </c>
      <c r="W37" s="64">
        <f t="shared" si="0"/>
        <v>0</v>
      </c>
    </row>
    <row r="38" spans="1:23" ht="21" customHeight="1" x14ac:dyDescent="0.25">
      <c r="A38" s="66"/>
      <c r="B38" s="223"/>
      <c r="C38" s="223"/>
      <c r="D38" s="223"/>
      <c r="E38" s="223"/>
      <c r="F38" s="223"/>
      <c r="G38" s="223"/>
      <c r="H38" s="223"/>
      <c r="I38" s="224"/>
      <c r="J38" s="224"/>
      <c r="K38" s="225">
        <v>0</v>
      </c>
      <c r="L38" s="225"/>
      <c r="M38" s="67">
        <f t="shared" si="5"/>
        <v>0</v>
      </c>
      <c r="N38" s="226">
        <f t="shared" si="4"/>
        <v>0</v>
      </c>
      <c r="O38" s="226"/>
      <c r="S38" s="68"/>
      <c r="T38" s="68"/>
      <c r="U38" s="68"/>
      <c r="V38" s="68"/>
      <c r="W38" s="68"/>
    </row>
    <row r="39" spans="1:23" x14ac:dyDescent="0.25">
      <c r="N39" s="234">
        <f>SUM(N12:O38)</f>
        <v>0</v>
      </c>
      <c r="O39" s="234"/>
      <c r="S39" s="68"/>
      <c r="T39" s="68"/>
      <c r="U39" s="68"/>
      <c r="V39" s="68"/>
      <c r="W39" s="68"/>
    </row>
    <row r="40" spans="1:23" x14ac:dyDescent="0.25">
      <c r="S40" s="68"/>
      <c r="T40" s="68"/>
      <c r="U40" s="68"/>
      <c r="V40" s="68"/>
      <c r="W40" s="68"/>
    </row>
    <row r="41" spans="1:23" x14ac:dyDescent="0.25">
      <c r="A41" s="7" t="s">
        <v>124</v>
      </c>
      <c r="S41" s="68" t="s">
        <v>148</v>
      </c>
      <c r="T41" s="68"/>
      <c r="U41" s="1">
        <v>25000</v>
      </c>
      <c r="V41" s="68"/>
      <c r="W41" s="68"/>
    </row>
    <row r="42" spans="1:23" x14ac:dyDescent="0.25">
      <c r="S42" s="68" t="s">
        <v>149</v>
      </c>
      <c r="T42" s="68"/>
      <c r="U42" s="1">
        <v>22000</v>
      </c>
      <c r="V42" s="68"/>
      <c r="W42" s="68"/>
    </row>
    <row r="43" spans="1:23" x14ac:dyDescent="0.25">
      <c r="A43" s="3" t="s">
        <v>219</v>
      </c>
      <c r="S43" s="68" t="s">
        <v>150</v>
      </c>
      <c r="T43" s="68"/>
      <c r="U43" s="1">
        <v>20000</v>
      </c>
      <c r="V43" s="68"/>
      <c r="W43" s="68"/>
    </row>
    <row r="44" spans="1:23" ht="25.5" x14ac:dyDescent="0.25">
      <c r="A44" s="59" t="s">
        <v>34</v>
      </c>
      <c r="B44" s="129" t="s">
        <v>125</v>
      </c>
      <c r="C44" s="129"/>
      <c r="D44" s="129"/>
      <c r="E44" s="129"/>
      <c r="F44" s="129"/>
      <c r="G44" s="129"/>
      <c r="H44" s="129"/>
      <c r="I44" s="129" t="s">
        <v>47</v>
      </c>
      <c r="J44" s="129"/>
      <c r="K44" s="129" t="s">
        <v>126</v>
      </c>
      <c r="L44" s="129"/>
      <c r="M44" s="56"/>
      <c r="N44" s="129" t="s">
        <v>74</v>
      </c>
      <c r="O44" s="129"/>
      <c r="S44" s="68" t="s">
        <v>151</v>
      </c>
      <c r="T44" s="68"/>
      <c r="U44" s="1">
        <v>12000</v>
      </c>
      <c r="V44" s="68"/>
      <c r="W44" s="68"/>
    </row>
    <row r="45" spans="1:23" x14ac:dyDescent="0.25">
      <c r="A45" s="66"/>
      <c r="B45" s="223"/>
      <c r="C45" s="223"/>
      <c r="D45" s="223"/>
      <c r="E45" s="223"/>
      <c r="F45" s="223"/>
      <c r="G45" s="223"/>
      <c r="H45" s="223"/>
      <c r="I45" s="224"/>
      <c r="J45" s="224"/>
      <c r="K45" s="225">
        <v>0</v>
      </c>
      <c r="L45" s="225"/>
      <c r="M45" s="67">
        <f>A45</f>
        <v>0</v>
      </c>
      <c r="N45" s="226">
        <f>I45*K45</f>
        <v>0</v>
      </c>
      <c r="O45" s="226"/>
      <c r="S45" s="68" t="s">
        <v>183</v>
      </c>
      <c r="T45" s="68"/>
      <c r="U45" s="1">
        <v>150000</v>
      </c>
      <c r="V45" s="68"/>
      <c r="W45" s="68"/>
    </row>
    <row r="46" spans="1:23" x14ac:dyDescent="0.25">
      <c r="A46" s="66"/>
      <c r="B46" s="223"/>
      <c r="C46" s="223"/>
      <c r="D46" s="223"/>
      <c r="E46" s="223"/>
      <c r="F46" s="223"/>
      <c r="G46" s="223"/>
      <c r="H46" s="223"/>
      <c r="I46" s="224"/>
      <c r="J46" s="224"/>
      <c r="K46" s="225">
        <v>0</v>
      </c>
      <c r="L46" s="225"/>
      <c r="M46" s="67">
        <f t="shared" ref="M46:M54" si="6">A46</f>
        <v>0</v>
      </c>
      <c r="N46" s="226">
        <f t="shared" ref="N46:N49" si="7">I46*K46</f>
        <v>0</v>
      </c>
      <c r="O46" s="226"/>
      <c r="S46" s="68" t="s">
        <v>184</v>
      </c>
      <c r="T46" s="68"/>
      <c r="U46" s="1">
        <v>100000</v>
      </c>
      <c r="V46" s="68"/>
      <c r="W46" s="68"/>
    </row>
    <row r="47" spans="1:23" ht="21" customHeight="1" x14ac:dyDescent="0.25">
      <c r="A47" s="66"/>
      <c r="B47" s="223"/>
      <c r="C47" s="223"/>
      <c r="D47" s="223"/>
      <c r="E47" s="223"/>
      <c r="F47" s="223"/>
      <c r="G47" s="223"/>
      <c r="H47" s="223"/>
      <c r="I47" s="224"/>
      <c r="J47" s="224"/>
      <c r="K47" s="225">
        <v>0</v>
      </c>
      <c r="L47" s="225"/>
      <c r="M47" s="67">
        <f t="shared" si="6"/>
        <v>0</v>
      </c>
      <c r="N47" s="226">
        <f t="shared" si="7"/>
        <v>0</v>
      </c>
      <c r="O47" s="226"/>
      <c r="S47" s="68"/>
      <c r="T47" s="68"/>
      <c r="U47" s="1">
        <v>0</v>
      </c>
      <c r="V47" s="68"/>
      <c r="W47" s="68"/>
    </row>
    <row r="48" spans="1:23" ht="21" customHeight="1" x14ac:dyDescent="0.25">
      <c r="A48" s="66"/>
      <c r="B48" s="223"/>
      <c r="C48" s="223"/>
      <c r="D48" s="223"/>
      <c r="E48" s="223"/>
      <c r="F48" s="223"/>
      <c r="G48" s="223"/>
      <c r="H48" s="223"/>
      <c r="I48" s="224"/>
      <c r="J48" s="224"/>
      <c r="K48" s="225">
        <v>0</v>
      </c>
      <c r="L48" s="225"/>
      <c r="M48" s="67">
        <f t="shared" si="6"/>
        <v>0</v>
      </c>
      <c r="N48" s="226">
        <f t="shared" si="7"/>
        <v>0</v>
      </c>
      <c r="O48" s="226"/>
      <c r="S48" s="68"/>
      <c r="T48" s="68"/>
      <c r="U48" s="68"/>
      <c r="V48" s="68"/>
      <c r="W48" s="68"/>
    </row>
    <row r="49" spans="1:23" ht="21" customHeight="1" x14ac:dyDescent="0.25">
      <c r="A49" s="66"/>
      <c r="B49" s="223"/>
      <c r="C49" s="223"/>
      <c r="D49" s="223"/>
      <c r="E49" s="223"/>
      <c r="F49" s="223"/>
      <c r="G49" s="223"/>
      <c r="H49" s="223"/>
      <c r="I49" s="224"/>
      <c r="J49" s="224"/>
      <c r="K49" s="225">
        <v>0</v>
      </c>
      <c r="L49" s="225"/>
      <c r="M49" s="67">
        <f t="shared" si="6"/>
        <v>0</v>
      </c>
      <c r="N49" s="226">
        <f t="shared" si="7"/>
        <v>0</v>
      </c>
      <c r="O49" s="226"/>
      <c r="S49" s="68"/>
      <c r="T49" s="68"/>
      <c r="U49" s="68"/>
      <c r="V49" s="68"/>
      <c r="W49" s="68"/>
    </row>
    <row r="50" spans="1:23" ht="21" customHeight="1" x14ac:dyDescent="0.25">
      <c r="A50" s="66"/>
      <c r="B50" s="223"/>
      <c r="C50" s="223"/>
      <c r="D50" s="223"/>
      <c r="E50" s="223"/>
      <c r="F50" s="223"/>
      <c r="G50" s="223"/>
      <c r="H50" s="223"/>
      <c r="I50" s="224"/>
      <c r="J50" s="224"/>
      <c r="K50" s="225">
        <v>0</v>
      </c>
      <c r="L50" s="225"/>
      <c r="M50" s="67">
        <f t="shared" si="6"/>
        <v>0</v>
      </c>
      <c r="N50" s="226">
        <f>I50*K50</f>
        <v>0</v>
      </c>
      <c r="O50" s="226"/>
      <c r="S50" s="68"/>
      <c r="T50" s="68"/>
      <c r="U50" s="68"/>
      <c r="V50" s="68"/>
      <c r="W50" s="68"/>
    </row>
    <row r="51" spans="1:23" ht="21" customHeight="1" x14ac:dyDescent="0.25">
      <c r="A51" s="66"/>
      <c r="B51" s="223"/>
      <c r="C51" s="223"/>
      <c r="D51" s="223"/>
      <c r="E51" s="223"/>
      <c r="F51" s="223"/>
      <c r="G51" s="223"/>
      <c r="H51" s="223"/>
      <c r="I51" s="224"/>
      <c r="J51" s="224"/>
      <c r="K51" s="225">
        <v>0</v>
      </c>
      <c r="L51" s="225"/>
      <c r="M51" s="67">
        <f t="shared" si="6"/>
        <v>0</v>
      </c>
      <c r="N51" s="226">
        <f t="shared" ref="N51:N54" si="8">I51*K51</f>
        <v>0</v>
      </c>
      <c r="O51" s="226"/>
      <c r="S51" s="68"/>
      <c r="T51" s="68"/>
      <c r="U51" s="68"/>
      <c r="V51" s="68"/>
      <c r="W51" s="68"/>
    </row>
    <row r="52" spans="1:23" ht="21" customHeight="1" x14ac:dyDescent="0.25">
      <c r="A52" s="66"/>
      <c r="B52" s="223"/>
      <c r="C52" s="223"/>
      <c r="D52" s="223"/>
      <c r="E52" s="223"/>
      <c r="F52" s="223"/>
      <c r="G52" s="223"/>
      <c r="H52" s="223"/>
      <c r="I52" s="224"/>
      <c r="J52" s="224"/>
      <c r="K52" s="225">
        <v>0</v>
      </c>
      <c r="L52" s="225"/>
      <c r="M52" s="67">
        <f t="shared" si="6"/>
        <v>0</v>
      </c>
      <c r="N52" s="226">
        <f t="shared" si="8"/>
        <v>0</v>
      </c>
      <c r="O52" s="226"/>
      <c r="S52" s="68"/>
      <c r="T52" s="68"/>
      <c r="U52" s="68"/>
      <c r="V52" s="68"/>
      <c r="W52" s="68"/>
    </row>
    <row r="53" spans="1:23" ht="21" customHeight="1" x14ac:dyDescent="0.25">
      <c r="A53" s="66"/>
      <c r="B53" s="223"/>
      <c r="C53" s="223"/>
      <c r="D53" s="223"/>
      <c r="E53" s="223"/>
      <c r="F53" s="223"/>
      <c r="G53" s="223"/>
      <c r="H53" s="223"/>
      <c r="I53" s="224"/>
      <c r="J53" s="224"/>
      <c r="K53" s="225">
        <v>0</v>
      </c>
      <c r="L53" s="225"/>
      <c r="M53" s="67">
        <f t="shared" si="6"/>
        <v>0</v>
      </c>
      <c r="N53" s="226">
        <f t="shared" si="8"/>
        <v>0</v>
      </c>
      <c r="O53" s="226"/>
      <c r="S53" s="68"/>
      <c r="T53" s="68"/>
      <c r="U53" s="68"/>
      <c r="V53" s="68"/>
      <c r="W53" s="68"/>
    </row>
    <row r="54" spans="1:23" ht="21" customHeight="1" x14ac:dyDescent="0.25">
      <c r="A54" s="66"/>
      <c r="B54" s="223"/>
      <c r="C54" s="223"/>
      <c r="D54" s="223"/>
      <c r="E54" s="223"/>
      <c r="F54" s="223"/>
      <c r="G54" s="223"/>
      <c r="H54" s="223"/>
      <c r="I54" s="224"/>
      <c r="J54" s="224"/>
      <c r="K54" s="225">
        <v>0</v>
      </c>
      <c r="L54" s="225"/>
      <c r="M54" s="67">
        <f t="shared" si="6"/>
        <v>0</v>
      </c>
      <c r="N54" s="226">
        <f t="shared" si="8"/>
        <v>0</v>
      </c>
      <c r="O54" s="226"/>
      <c r="S54" s="68"/>
      <c r="T54" s="68"/>
      <c r="U54" s="68"/>
      <c r="V54" s="68"/>
      <c r="W54" s="68"/>
    </row>
    <row r="55" spans="1:23" ht="21" customHeight="1" x14ac:dyDescent="0.25">
      <c r="K55" s="8"/>
      <c r="L55" s="8"/>
      <c r="M55" s="8"/>
      <c r="N55" s="234">
        <f>SUM(N45:O54)</f>
        <v>0</v>
      </c>
      <c r="O55" s="234"/>
      <c r="S55" s="68"/>
      <c r="T55" s="68"/>
      <c r="U55" s="68"/>
      <c r="V55" s="68"/>
      <c r="W55" s="68"/>
    </row>
    <row r="56" spans="1:23" ht="8.25" customHeight="1" x14ac:dyDescent="0.25"/>
    <row r="57" spans="1:23" ht="18" customHeight="1" x14ac:dyDescent="0.25">
      <c r="D57" s="129" t="s">
        <v>127</v>
      </c>
      <c r="E57" s="129"/>
      <c r="F57" s="129"/>
      <c r="G57" s="129"/>
      <c r="H57" s="129" t="s">
        <v>74</v>
      </c>
      <c r="I57" s="129"/>
      <c r="J57" s="129"/>
      <c r="K57" s="129"/>
    </row>
    <row r="58" spans="1:23" ht="18" customHeight="1" x14ac:dyDescent="0.25">
      <c r="D58" s="233" t="s">
        <v>128</v>
      </c>
      <c r="E58" s="233"/>
      <c r="F58" s="233"/>
      <c r="G58" s="233"/>
      <c r="H58" s="226">
        <f>N39</f>
        <v>0</v>
      </c>
      <c r="I58" s="226"/>
      <c r="J58" s="226"/>
      <c r="K58" s="226"/>
    </row>
    <row r="59" spans="1:23" ht="18" customHeight="1" x14ac:dyDescent="0.25">
      <c r="D59" s="233" t="s">
        <v>129</v>
      </c>
      <c r="E59" s="233"/>
      <c r="F59" s="233"/>
      <c r="G59" s="233"/>
      <c r="H59" s="226">
        <f>N55</f>
        <v>0</v>
      </c>
      <c r="I59" s="226"/>
      <c r="J59" s="226"/>
      <c r="K59" s="226"/>
    </row>
    <row r="60" spans="1:23" ht="18" customHeight="1" x14ac:dyDescent="0.25">
      <c r="D60" s="132" t="s">
        <v>123</v>
      </c>
      <c r="E60" s="132"/>
      <c r="F60" s="132"/>
      <c r="G60" s="132"/>
      <c r="H60" s="228">
        <f>H58+H59</f>
        <v>0</v>
      </c>
      <c r="I60" s="228"/>
      <c r="J60" s="228"/>
      <c r="K60" s="228"/>
    </row>
    <row r="61" spans="1:23" ht="6.75" customHeight="1" x14ac:dyDescent="0.25">
      <c r="D61" s="71"/>
      <c r="E61" s="71"/>
      <c r="F61" s="71"/>
      <c r="G61" s="71"/>
      <c r="H61" s="8"/>
      <c r="I61" s="8"/>
      <c r="J61" s="8"/>
      <c r="K61" s="8"/>
      <c r="N61" s="190"/>
      <c r="O61" s="190"/>
    </row>
    <row r="62" spans="1:23" ht="18" customHeight="1" x14ac:dyDescent="0.25">
      <c r="D62" s="71"/>
      <c r="E62" s="71"/>
      <c r="F62" s="71"/>
      <c r="G62" s="71"/>
      <c r="H62" s="8"/>
      <c r="I62" s="8"/>
      <c r="J62" s="8"/>
      <c r="K62" s="8"/>
      <c r="N62" s="190" t="s">
        <v>48</v>
      </c>
      <c r="O62" s="190"/>
    </row>
    <row r="63" spans="1:23" ht="15" customHeight="1" x14ac:dyDescent="0.25">
      <c r="D63" s="71"/>
      <c r="E63" s="71"/>
      <c r="F63" s="71"/>
      <c r="G63" s="71"/>
      <c r="H63" s="8"/>
      <c r="I63" s="8"/>
      <c r="J63" s="8"/>
      <c r="K63" s="8"/>
      <c r="N63" s="72"/>
      <c r="O63" s="72"/>
    </row>
    <row r="64" spans="1:23" ht="15" customHeight="1" x14ac:dyDescent="0.25"/>
    <row r="65" spans="1:15" x14ac:dyDescent="0.25">
      <c r="A65" s="7" t="s">
        <v>70</v>
      </c>
    </row>
    <row r="66" spans="1:15" ht="9" customHeight="1" x14ac:dyDescent="0.25"/>
    <row r="67" spans="1:15" x14ac:dyDescent="0.25">
      <c r="A67" s="3" t="s">
        <v>220</v>
      </c>
    </row>
    <row r="68" spans="1:15" x14ac:dyDescent="0.25">
      <c r="A68" s="3" t="s">
        <v>130</v>
      </c>
    </row>
    <row r="69" spans="1:15" ht="36" customHeight="1" x14ac:dyDescent="0.25">
      <c r="A69" s="59" t="s">
        <v>34</v>
      </c>
      <c r="B69" s="129" t="s">
        <v>127</v>
      </c>
      <c r="C69" s="129"/>
      <c r="D69" s="129"/>
      <c r="E69" s="129"/>
      <c r="F69" s="129"/>
      <c r="G69" s="129"/>
      <c r="H69" s="129"/>
      <c r="I69" s="129" t="s">
        <v>47</v>
      </c>
      <c r="J69" s="129"/>
      <c r="K69" s="129" t="s">
        <v>126</v>
      </c>
      <c r="L69" s="129"/>
      <c r="M69" s="56"/>
      <c r="N69" s="129" t="s">
        <v>74</v>
      </c>
      <c r="O69" s="129"/>
    </row>
    <row r="70" spans="1:15" ht="21" customHeight="1" x14ac:dyDescent="0.25">
      <c r="A70" s="66"/>
      <c r="B70" s="223"/>
      <c r="C70" s="223"/>
      <c r="D70" s="223"/>
      <c r="E70" s="223"/>
      <c r="F70" s="223"/>
      <c r="G70" s="223"/>
      <c r="H70" s="223"/>
      <c r="I70" s="224">
        <v>0</v>
      </c>
      <c r="J70" s="224"/>
      <c r="K70" s="225">
        <v>0</v>
      </c>
      <c r="L70" s="225"/>
      <c r="M70" s="67">
        <f>A70</f>
        <v>0</v>
      </c>
      <c r="N70" s="226">
        <f>I70*K70</f>
        <v>0</v>
      </c>
      <c r="O70" s="226"/>
    </row>
    <row r="71" spans="1:15" ht="21" customHeight="1" x14ac:dyDescent="0.25">
      <c r="A71" s="66"/>
      <c r="B71" s="223"/>
      <c r="C71" s="223"/>
      <c r="D71" s="223"/>
      <c r="E71" s="223"/>
      <c r="F71" s="223"/>
      <c r="G71" s="223"/>
      <c r="H71" s="223"/>
      <c r="I71" s="224">
        <v>0</v>
      </c>
      <c r="J71" s="224"/>
      <c r="K71" s="225">
        <v>0</v>
      </c>
      <c r="L71" s="225"/>
      <c r="M71" s="67">
        <f t="shared" ref="M71:M109" si="9">A71</f>
        <v>0</v>
      </c>
      <c r="N71" s="226">
        <f t="shared" ref="N71:N109" si="10">I71*K71</f>
        <v>0</v>
      </c>
      <c r="O71" s="226"/>
    </row>
    <row r="72" spans="1:15" ht="21" customHeight="1" x14ac:dyDescent="0.25">
      <c r="A72" s="66"/>
      <c r="B72" s="223"/>
      <c r="C72" s="223"/>
      <c r="D72" s="223"/>
      <c r="E72" s="223"/>
      <c r="F72" s="223"/>
      <c r="G72" s="223"/>
      <c r="H72" s="223"/>
      <c r="I72" s="224">
        <v>0</v>
      </c>
      <c r="J72" s="224"/>
      <c r="K72" s="225">
        <v>0</v>
      </c>
      <c r="L72" s="225"/>
      <c r="M72" s="67">
        <f t="shared" si="9"/>
        <v>0</v>
      </c>
      <c r="N72" s="226">
        <f t="shared" si="10"/>
        <v>0</v>
      </c>
      <c r="O72" s="226"/>
    </row>
    <row r="73" spans="1:15" ht="21" customHeight="1" x14ac:dyDescent="0.25">
      <c r="A73" s="66"/>
      <c r="B73" s="223"/>
      <c r="C73" s="223"/>
      <c r="D73" s="223"/>
      <c r="E73" s="223"/>
      <c r="F73" s="223"/>
      <c r="G73" s="223"/>
      <c r="H73" s="223"/>
      <c r="I73" s="224">
        <v>0</v>
      </c>
      <c r="J73" s="224"/>
      <c r="K73" s="225">
        <v>0</v>
      </c>
      <c r="L73" s="225"/>
      <c r="M73" s="67">
        <f t="shared" si="9"/>
        <v>0</v>
      </c>
      <c r="N73" s="226">
        <f t="shared" si="10"/>
        <v>0</v>
      </c>
      <c r="O73" s="226"/>
    </row>
    <row r="74" spans="1:15" ht="21" customHeight="1" x14ac:dyDescent="0.25">
      <c r="A74" s="66"/>
      <c r="B74" s="223"/>
      <c r="C74" s="223"/>
      <c r="D74" s="223"/>
      <c r="E74" s="223"/>
      <c r="F74" s="223"/>
      <c r="G74" s="223"/>
      <c r="H74" s="223"/>
      <c r="I74" s="224">
        <v>0</v>
      </c>
      <c r="J74" s="224"/>
      <c r="K74" s="225">
        <v>0</v>
      </c>
      <c r="L74" s="225"/>
      <c r="M74" s="67">
        <f t="shared" si="9"/>
        <v>0</v>
      </c>
      <c r="N74" s="226">
        <f t="shared" si="10"/>
        <v>0</v>
      </c>
      <c r="O74" s="226"/>
    </row>
    <row r="75" spans="1:15" ht="21" customHeight="1" x14ac:dyDescent="0.25">
      <c r="A75" s="66"/>
      <c r="B75" s="223"/>
      <c r="C75" s="223"/>
      <c r="D75" s="223"/>
      <c r="E75" s="223"/>
      <c r="F75" s="223"/>
      <c r="G75" s="223"/>
      <c r="H75" s="223"/>
      <c r="I75" s="224">
        <v>0</v>
      </c>
      <c r="J75" s="224"/>
      <c r="K75" s="225">
        <v>0</v>
      </c>
      <c r="L75" s="225"/>
      <c r="M75" s="67">
        <f t="shared" si="9"/>
        <v>0</v>
      </c>
      <c r="N75" s="226">
        <f t="shared" si="10"/>
        <v>0</v>
      </c>
      <c r="O75" s="226"/>
    </row>
    <row r="76" spans="1:15" ht="21" customHeight="1" x14ac:dyDescent="0.25">
      <c r="A76" s="66"/>
      <c r="B76" s="223"/>
      <c r="C76" s="223"/>
      <c r="D76" s="223"/>
      <c r="E76" s="223"/>
      <c r="F76" s="223"/>
      <c r="G76" s="223"/>
      <c r="H76" s="223"/>
      <c r="I76" s="224">
        <v>0</v>
      </c>
      <c r="J76" s="224"/>
      <c r="K76" s="225">
        <v>0</v>
      </c>
      <c r="L76" s="225"/>
      <c r="M76" s="67">
        <f t="shared" si="9"/>
        <v>0</v>
      </c>
      <c r="N76" s="226">
        <f t="shared" si="10"/>
        <v>0</v>
      </c>
      <c r="O76" s="226"/>
    </row>
    <row r="77" spans="1:15" ht="21" customHeight="1" x14ac:dyDescent="0.25">
      <c r="A77" s="66"/>
      <c r="B77" s="223"/>
      <c r="C77" s="223"/>
      <c r="D77" s="223"/>
      <c r="E77" s="223"/>
      <c r="F77" s="223"/>
      <c r="G77" s="223"/>
      <c r="H77" s="223"/>
      <c r="I77" s="224">
        <v>0</v>
      </c>
      <c r="J77" s="224"/>
      <c r="K77" s="225">
        <v>0</v>
      </c>
      <c r="L77" s="225"/>
      <c r="M77" s="67">
        <f t="shared" si="9"/>
        <v>0</v>
      </c>
      <c r="N77" s="226">
        <f t="shared" si="10"/>
        <v>0</v>
      </c>
      <c r="O77" s="226"/>
    </row>
    <row r="78" spans="1:15" ht="21" customHeight="1" x14ac:dyDescent="0.25">
      <c r="A78" s="66"/>
      <c r="B78" s="223"/>
      <c r="C78" s="223"/>
      <c r="D78" s="223"/>
      <c r="E78" s="223"/>
      <c r="F78" s="223"/>
      <c r="G78" s="223"/>
      <c r="H78" s="223"/>
      <c r="I78" s="224">
        <v>0</v>
      </c>
      <c r="J78" s="224"/>
      <c r="K78" s="225">
        <v>0</v>
      </c>
      <c r="L78" s="225"/>
      <c r="M78" s="67">
        <f t="shared" si="9"/>
        <v>0</v>
      </c>
      <c r="N78" s="226">
        <f t="shared" si="10"/>
        <v>0</v>
      </c>
      <c r="O78" s="226"/>
    </row>
    <row r="79" spans="1:15" ht="21" customHeight="1" x14ac:dyDescent="0.25">
      <c r="A79" s="66"/>
      <c r="B79" s="223"/>
      <c r="C79" s="223"/>
      <c r="D79" s="223"/>
      <c r="E79" s="223"/>
      <c r="F79" s="223"/>
      <c r="G79" s="223"/>
      <c r="H79" s="223"/>
      <c r="I79" s="224">
        <v>0</v>
      </c>
      <c r="J79" s="224"/>
      <c r="K79" s="225">
        <v>0</v>
      </c>
      <c r="L79" s="225"/>
      <c r="M79" s="67">
        <f t="shared" si="9"/>
        <v>0</v>
      </c>
      <c r="N79" s="226">
        <f t="shared" si="10"/>
        <v>0</v>
      </c>
      <c r="O79" s="226"/>
    </row>
    <row r="80" spans="1:15" ht="21" customHeight="1" x14ac:dyDescent="0.25">
      <c r="A80" s="66"/>
      <c r="B80" s="223"/>
      <c r="C80" s="223"/>
      <c r="D80" s="223"/>
      <c r="E80" s="223"/>
      <c r="F80" s="223"/>
      <c r="G80" s="223"/>
      <c r="H80" s="223"/>
      <c r="I80" s="224">
        <v>0</v>
      </c>
      <c r="J80" s="224"/>
      <c r="K80" s="225">
        <v>0</v>
      </c>
      <c r="L80" s="225"/>
      <c r="M80" s="67">
        <f t="shared" si="9"/>
        <v>0</v>
      </c>
      <c r="N80" s="226">
        <f t="shared" si="10"/>
        <v>0</v>
      </c>
      <c r="O80" s="226"/>
    </row>
    <row r="81" spans="1:15" ht="21" customHeight="1" x14ac:dyDescent="0.25">
      <c r="A81" s="66"/>
      <c r="B81" s="223"/>
      <c r="C81" s="223"/>
      <c r="D81" s="223"/>
      <c r="E81" s="223"/>
      <c r="F81" s="223"/>
      <c r="G81" s="223"/>
      <c r="H81" s="223"/>
      <c r="I81" s="224">
        <v>0</v>
      </c>
      <c r="J81" s="224"/>
      <c r="K81" s="225">
        <v>0</v>
      </c>
      <c r="L81" s="225"/>
      <c r="M81" s="67">
        <f t="shared" si="9"/>
        <v>0</v>
      </c>
      <c r="N81" s="226">
        <f t="shared" si="10"/>
        <v>0</v>
      </c>
      <c r="O81" s="226"/>
    </row>
    <row r="82" spans="1:15" ht="21" customHeight="1" x14ac:dyDescent="0.25">
      <c r="A82" s="66"/>
      <c r="B82" s="223"/>
      <c r="C82" s="223"/>
      <c r="D82" s="223"/>
      <c r="E82" s="223"/>
      <c r="F82" s="223"/>
      <c r="G82" s="223"/>
      <c r="H82" s="223"/>
      <c r="I82" s="224">
        <v>0</v>
      </c>
      <c r="J82" s="224"/>
      <c r="K82" s="225">
        <v>0</v>
      </c>
      <c r="L82" s="225"/>
      <c r="M82" s="67">
        <f t="shared" si="9"/>
        <v>0</v>
      </c>
      <c r="N82" s="226">
        <f t="shared" si="10"/>
        <v>0</v>
      </c>
      <c r="O82" s="226"/>
    </row>
    <row r="83" spans="1:15" ht="21" customHeight="1" x14ac:dyDescent="0.25">
      <c r="A83" s="66"/>
      <c r="B83" s="223"/>
      <c r="C83" s="223"/>
      <c r="D83" s="223"/>
      <c r="E83" s="223"/>
      <c r="F83" s="223"/>
      <c r="G83" s="223"/>
      <c r="H83" s="223"/>
      <c r="I83" s="224">
        <v>0</v>
      </c>
      <c r="J83" s="224"/>
      <c r="K83" s="225">
        <v>0</v>
      </c>
      <c r="L83" s="225"/>
      <c r="M83" s="67">
        <f t="shared" si="9"/>
        <v>0</v>
      </c>
      <c r="N83" s="226">
        <f t="shared" si="10"/>
        <v>0</v>
      </c>
      <c r="O83" s="226"/>
    </row>
    <row r="84" spans="1:15" ht="21" customHeight="1" x14ac:dyDescent="0.25">
      <c r="A84" s="66"/>
      <c r="B84" s="223"/>
      <c r="C84" s="223"/>
      <c r="D84" s="223"/>
      <c r="E84" s="223"/>
      <c r="F84" s="223"/>
      <c r="G84" s="223"/>
      <c r="H84" s="223"/>
      <c r="I84" s="224">
        <v>0</v>
      </c>
      <c r="J84" s="224"/>
      <c r="K84" s="225">
        <v>0</v>
      </c>
      <c r="L84" s="225"/>
      <c r="M84" s="67">
        <f t="shared" si="9"/>
        <v>0</v>
      </c>
      <c r="N84" s="226">
        <f t="shared" si="10"/>
        <v>0</v>
      </c>
      <c r="O84" s="226"/>
    </row>
    <row r="85" spans="1:15" ht="21" customHeight="1" x14ac:dyDescent="0.25">
      <c r="A85" s="66"/>
      <c r="B85" s="223"/>
      <c r="C85" s="223"/>
      <c r="D85" s="223"/>
      <c r="E85" s="223"/>
      <c r="F85" s="223"/>
      <c r="G85" s="223"/>
      <c r="H85" s="223"/>
      <c r="I85" s="224">
        <v>0</v>
      </c>
      <c r="J85" s="224"/>
      <c r="K85" s="225">
        <v>0</v>
      </c>
      <c r="L85" s="225"/>
      <c r="M85" s="67">
        <f t="shared" si="9"/>
        <v>0</v>
      </c>
      <c r="N85" s="226">
        <f t="shared" si="10"/>
        <v>0</v>
      </c>
      <c r="O85" s="226"/>
    </row>
    <row r="86" spans="1:15" ht="21" customHeight="1" x14ac:dyDescent="0.25">
      <c r="A86" s="66"/>
      <c r="B86" s="223"/>
      <c r="C86" s="223"/>
      <c r="D86" s="223"/>
      <c r="E86" s="223"/>
      <c r="F86" s="223"/>
      <c r="G86" s="223"/>
      <c r="H86" s="223"/>
      <c r="I86" s="224">
        <v>0</v>
      </c>
      <c r="J86" s="224"/>
      <c r="K86" s="225">
        <v>0</v>
      </c>
      <c r="L86" s="225"/>
      <c r="M86" s="67">
        <f t="shared" si="9"/>
        <v>0</v>
      </c>
      <c r="N86" s="226">
        <f t="shared" si="10"/>
        <v>0</v>
      </c>
      <c r="O86" s="226"/>
    </row>
    <row r="87" spans="1:15" ht="21" customHeight="1" x14ac:dyDescent="0.25">
      <c r="A87" s="66"/>
      <c r="B87" s="223"/>
      <c r="C87" s="223"/>
      <c r="D87" s="223"/>
      <c r="E87" s="223"/>
      <c r="F87" s="223"/>
      <c r="G87" s="223"/>
      <c r="H87" s="223"/>
      <c r="I87" s="224">
        <v>0</v>
      </c>
      <c r="J87" s="224"/>
      <c r="K87" s="225">
        <v>0</v>
      </c>
      <c r="L87" s="225"/>
      <c r="M87" s="67">
        <f t="shared" si="9"/>
        <v>0</v>
      </c>
      <c r="N87" s="226">
        <f t="shared" si="10"/>
        <v>0</v>
      </c>
      <c r="O87" s="226"/>
    </row>
    <row r="88" spans="1:15" ht="21" customHeight="1" x14ac:dyDescent="0.25">
      <c r="A88" s="66"/>
      <c r="B88" s="223"/>
      <c r="C88" s="223"/>
      <c r="D88" s="223"/>
      <c r="E88" s="223"/>
      <c r="F88" s="223"/>
      <c r="G88" s="223"/>
      <c r="H88" s="223"/>
      <c r="I88" s="224">
        <v>0</v>
      </c>
      <c r="J88" s="224"/>
      <c r="K88" s="225">
        <v>0</v>
      </c>
      <c r="L88" s="225"/>
      <c r="M88" s="67">
        <f t="shared" si="9"/>
        <v>0</v>
      </c>
      <c r="N88" s="226">
        <f t="shared" si="10"/>
        <v>0</v>
      </c>
      <c r="O88" s="226"/>
    </row>
    <row r="89" spans="1:15" ht="21" customHeight="1" x14ac:dyDescent="0.25">
      <c r="A89" s="66"/>
      <c r="B89" s="223"/>
      <c r="C89" s="223"/>
      <c r="D89" s="223"/>
      <c r="E89" s="223"/>
      <c r="F89" s="223"/>
      <c r="G89" s="223"/>
      <c r="H89" s="223"/>
      <c r="I89" s="224">
        <v>0</v>
      </c>
      <c r="J89" s="224"/>
      <c r="K89" s="225">
        <v>0</v>
      </c>
      <c r="L89" s="225"/>
      <c r="M89" s="67">
        <f t="shared" si="9"/>
        <v>0</v>
      </c>
      <c r="N89" s="226">
        <f t="shared" si="10"/>
        <v>0</v>
      </c>
      <c r="O89" s="226"/>
    </row>
    <row r="90" spans="1:15" ht="21" customHeight="1" x14ac:dyDescent="0.25">
      <c r="A90" s="66"/>
      <c r="B90" s="223"/>
      <c r="C90" s="223"/>
      <c r="D90" s="223"/>
      <c r="E90" s="223"/>
      <c r="F90" s="223"/>
      <c r="G90" s="223"/>
      <c r="H90" s="223"/>
      <c r="I90" s="224">
        <v>0</v>
      </c>
      <c r="J90" s="224"/>
      <c r="K90" s="225">
        <v>0</v>
      </c>
      <c r="L90" s="225"/>
      <c r="M90" s="67">
        <f t="shared" si="9"/>
        <v>0</v>
      </c>
      <c r="N90" s="226">
        <f t="shared" si="10"/>
        <v>0</v>
      </c>
      <c r="O90" s="226"/>
    </row>
    <row r="91" spans="1:15" ht="21" customHeight="1" x14ac:dyDescent="0.25">
      <c r="A91" s="66"/>
      <c r="B91" s="223"/>
      <c r="C91" s="223"/>
      <c r="D91" s="223"/>
      <c r="E91" s="223"/>
      <c r="F91" s="223"/>
      <c r="G91" s="223"/>
      <c r="H91" s="223"/>
      <c r="I91" s="224">
        <v>0</v>
      </c>
      <c r="J91" s="224"/>
      <c r="K91" s="225">
        <v>0</v>
      </c>
      <c r="L91" s="225"/>
      <c r="M91" s="67">
        <f t="shared" si="9"/>
        <v>0</v>
      </c>
      <c r="N91" s="226">
        <f t="shared" si="10"/>
        <v>0</v>
      </c>
      <c r="O91" s="226"/>
    </row>
    <row r="92" spans="1:15" ht="21" customHeight="1" x14ac:dyDescent="0.25">
      <c r="A92" s="66"/>
      <c r="B92" s="223"/>
      <c r="C92" s="223"/>
      <c r="D92" s="223"/>
      <c r="E92" s="223"/>
      <c r="F92" s="223"/>
      <c r="G92" s="223"/>
      <c r="H92" s="223"/>
      <c r="I92" s="224">
        <v>0</v>
      </c>
      <c r="J92" s="224"/>
      <c r="K92" s="225">
        <v>0</v>
      </c>
      <c r="L92" s="225"/>
      <c r="M92" s="67">
        <f t="shared" si="9"/>
        <v>0</v>
      </c>
      <c r="N92" s="226">
        <f t="shared" si="10"/>
        <v>0</v>
      </c>
      <c r="O92" s="226"/>
    </row>
    <row r="93" spans="1:15" ht="21" customHeight="1" x14ac:dyDescent="0.25">
      <c r="A93" s="66"/>
      <c r="B93" s="223"/>
      <c r="C93" s="223"/>
      <c r="D93" s="223"/>
      <c r="E93" s="223"/>
      <c r="F93" s="223"/>
      <c r="G93" s="223"/>
      <c r="H93" s="223"/>
      <c r="I93" s="224">
        <v>0</v>
      </c>
      <c r="J93" s="224"/>
      <c r="K93" s="225">
        <v>0</v>
      </c>
      <c r="L93" s="225"/>
      <c r="M93" s="67">
        <f t="shared" si="9"/>
        <v>0</v>
      </c>
      <c r="N93" s="226">
        <f t="shared" si="10"/>
        <v>0</v>
      </c>
      <c r="O93" s="226"/>
    </row>
    <row r="94" spans="1:15" ht="21" customHeight="1" x14ac:dyDescent="0.25">
      <c r="A94" s="66"/>
      <c r="B94" s="223"/>
      <c r="C94" s="223"/>
      <c r="D94" s="223"/>
      <c r="E94" s="223"/>
      <c r="F94" s="223"/>
      <c r="G94" s="223"/>
      <c r="H94" s="223"/>
      <c r="I94" s="224">
        <v>0</v>
      </c>
      <c r="J94" s="224"/>
      <c r="K94" s="225">
        <v>0</v>
      </c>
      <c r="L94" s="225"/>
      <c r="M94" s="67">
        <f t="shared" si="9"/>
        <v>0</v>
      </c>
      <c r="N94" s="226">
        <f t="shared" si="10"/>
        <v>0</v>
      </c>
      <c r="O94" s="226"/>
    </row>
    <row r="95" spans="1:15" ht="21" customHeight="1" x14ac:dyDescent="0.25">
      <c r="A95" s="66"/>
      <c r="B95" s="223"/>
      <c r="C95" s="223"/>
      <c r="D95" s="223"/>
      <c r="E95" s="223"/>
      <c r="F95" s="223"/>
      <c r="G95" s="223"/>
      <c r="H95" s="223"/>
      <c r="I95" s="224">
        <v>0</v>
      </c>
      <c r="J95" s="224"/>
      <c r="K95" s="225">
        <v>0</v>
      </c>
      <c r="L95" s="225"/>
      <c r="M95" s="67">
        <f t="shared" si="9"/>
        <v>0</v>
      </c>
      <c r="N95" s="226">
        <f t="shared" si="10"/>
        <v>0</v>
      </c>
      <c r="O95" s="226"/>
    </row>
    <row r="96" spans="1:15" ht="21" customHeight="1" x14ac:dyDescent="0.25">
      <c r="A96" s="66"/>
      <c r="B96" s="223"/>
      <c r="C96" s="223"/>
      <c r="D96" s="223"/>
      <c r="E96" s="223"/>
      <c r="F96" s="223"/>
      <c r="G96" s="223"/>
      <c r="H96" s="223"/>
      <c r="I96" s="224">
        <v>0</v>
      </c>
      <c r="J96" s="224"/>
      <c r="K96" s="225">
        <v>0</v>
      </c>
      <c r="L96" s="225"/>
      <c r="M96" s="67">
        <f t="shared" si="9"/>
        <v>0</v>
      </c>
      <c r="N96" s="226">
        <f t="shared" si="10"/>
        <v>0</v>
      </c>
      <c r="O96" s="226"/>
    </row>
    <row r="97" spans="1:15" ht="21" customHeight="1" x14ac:dyDescent="0.25">
      <c r="A97" s="66"/>
      <c r="B97" s="223"/>
      <c r="C97" s="223"/>
      <c r="D97" s="223"/>
      <c r="E97" s="223"/>
      <c r="F97" s="223"/>
      <c r="G97" s="223"/>
      <c r="H97" s="223"/>
      <c r="I97" s="224">
        <v>0</v>
      </c>
      <c r="J97" s="224"/>
      <c r="K97" s="225">
        <v>0</v>
      </c>
      <c r="L97" s="225"/>
      <c r="M97" s="67">
        <f t="shared" si="9"/>
        <v>0</v>
      </c>
      <c r="N97" s="226">
        <f t="shared" si="10"/>
        <v>0</v>
      </c>
      <c r="O97" s="226"/>
    </row>
    <row r="98" spans="1:15" ht="21" customHeight="1" x14ac:dyDescent="0.25">
      <c r="A98" s="66"/>
      <c r="B98" s="223"/>
      <c r="C98" s="223"/>
      <c r="D98" s="223"/>
      <c r="E98" s="223"/>
      <c r="F98" s="223"/>
      <c r="G98" s="223"/>
      <c r="H98" s="223"/>
      <c r="I98" s="224">
        <v>0</v>
      </c>
      <c r="J98" s="224"/>
      <c r="K98" s="225">
        <v>0</v>
      </c>
      <c r="L98" s="225"/>
      <c r="M98" s="67">
        <f t="shared" si="9"/>
        <v>0</v>
      </c>
      <c r="N98" s="226">
        <f t="shared" si="10"/>
        <v>0</v>
      </c>
      <c r="O98" s="226"/>
    </row>
    <row r="99" spans="1:15" ht="21" customHeight="1" x14ac:dyDescent="0.25">
      <c r="A99" s="66"/>
      <c r="B99" s="223"/>
      <c r="C99" s="223"/>
      <c r="D99" s="223"/>
      <c r="E99" s="223"/>
      <c r="F99" s="223"/>
      <c r="G99" s="223"/>
      <c r="H99" s="223"/>
      <c r="I99" s="224">
        <v>0</v>
      </c>
      <c r="J99" s="224"/>
      <c r="K99" s="225">
        <v>0</v>
      </c>
      <c r="L99" s="225"/>
      <c r="M99" s="67">
        <f t="shared" si="9"/>
        <v>0</v>
      </c>
      <c r="N99" s="226">
        <f t="shared" si="10"/>
        <v>0</v>
      </c>
      <c r="O99" s="226"/>
    </row>
    <row r="100" spans="1:15" ht="21" customHeight="1" x14ac:dyDescent="0.25">
      <c r="A100" s="66"/>
      <c r="B100" s="223"/>
      <c r="C100" s="223"/>
      <c r="D100" s="223"/>
      <c r="E100" s="223"/>
      <c r="F100" s="223"/>
      <c r="G100" s="223"/>
      <c r="H100" s="223"/>
      <c r="I100" s="224">
        <v>0</v>
      </c>
      <c r="J100" s="224"/>
      <c r="K100" s="225">
        <v>0</v>
      </c>
      <c r="L100" s="225"/>
      <c r="M100" s="67">
        <f t="shared" si="9"/>
        <v>0</v>
      </c>
      <c r="N100" s="226">
        <f t="shared" si="10"/>
        <v>0</v>
      </c>
      <c r="O100" s="226"/>
    </row>
    <row r="101" spans="1:15" ht="21" customHeight="1" x14ac:dyDescent="0.25">
      <c r="A101" s="66"/>
      <c r="B101" s="223"/>
      <c r="C101" s="223"/>
      <c r="D101" s="223"/>
      <c r="E101" s="223"/>
      <c r="F101" s="223"/>
      <c r="G101" s="223"/>
      <c r="H101" s="223"/>
      <c r="I101" s="224">
        <v>0</v>
      </c>
      <c r="J101" s="224"/>
      <c r="K101" s="225">
        <v>0</v>
      </c>
      <c r="L101" s="225"/>
      <c r="M101" s="67">
        <f t="shared" si="9"/>
        <v>0</v>
      </c>
      <c r="N101" s="226">
        <f t="shared" si="10"/>
        <v>0</v>
      </c>
      <c r="O101" s="226"/>
    </row>
    <row r="102" spans="1:15" ht="21" customHeight="1" x14ac:dyDescent="0.25">
      <c r="A102" s="66"/>
      <c r="B102" s="223"/>
      <c r="C102" s="223"/>
      <c r="D102" s="223"/>
      <c r="E102" s="223"/>
      <c r="F102" s="223"/>
      <c r="G102" s="223"/>
      <c r="H102" s="223"/>
      <c r="I102" s="224">
        <v>0</v>
      </c>
      <c r="J102" s="224"/>
      <c r="K102" s="225">
        <v>0</v>
      </c>
      <c r="L102" s="225"/>
      <c r="M102" s="67">
        <f t="shared" si="9"/>
        <v>0</v>
      </c>
      <c r="N102" s="226">
        <f t="shared" si="10"/>
        <v>0</v>
      </c>
      <c r="O102" s="226"/>
    </row>
    <row r="103" spans="1:15" ht="21" customHeight="1" x14ac:dyDescent="0.25">
      <c r="A103" s="66"/>
      <c r="B103" s="223"/>
      <c r="C103" s="223"/>
      <c r="D103" s="223"/>
      <c r="E103" s="223"/>
      <c r="F103" s="223"/>
      <c r="G103" s="223"/>
      <c r="H103" s="223"/>
      <c r="I103" s="224">
        <v>0</v>
      </c>
      <c r="J103" s="224"/>
      <c r="K103" s="225">
        <v>0</v>
      </c>
      <c r="L103" s="225"/>
      <c r="M103" s="67">
        <f t="shared" si="9"/>
        <v>0</v>
      </c>
      <c r="N103" s="226">
        <f t="shared" si="10"/>
        <v>0</v>
      </c>
      <c r="O103" s="226"/>
    </row>
    <row r="104" spans="1:15" ht="21" customHeight="1" x14ac:dyDescent="0.25">
      <c r="A104" s="66"/>
      <c r="B104" s="223"/>
      <c r="C104" s="223"/>
      <c r="D104" s="223"/>
      <c r="E104" s="223"/>
      <c r="F104" s="223"/>
      <c r="G104" s="223"/>
      <c r="H104" s="223"/>
      <c r="I104" s="224">
        <v>0</v>
      </c>
      <c r="J104" s="224"/>
      <c r="K104" s="225">
        <v>0</v>
      </c>
      <c r="L104" s="225"/>
      <c r="M104" s="67">
        <f t="shared" si="9"/>
        <v>0</v>
      </c>
      <c r="N104" s="226">
        <f t="shared" si="10"/>
        <v>0</v>
      </c>
      <c r="O104" s="226"/>
    </row>
    <row r="105" spans="1:15" ht="21" customHeight="1" x14ac:dyDescent="0.25">
      <c r="A105" s="66"/>
      <c r="B105" s="223"/>
      <c r="C105" s="223"/>
      <c r="D105" s="223"/>
      <c r="E105" s="223"/>
      <c r="F105" s="223"/>
      <c r="G105" s="223"/>
      <c r="H105" s="223"/>
      <c r="I105" s="224">
        <v>0</v>
      </c>
      <c r="J105" s="224"/>
      <c r="K105" s="225">
        <v>0</v>
      </c>
      <c r="L105" s="225"/>
      <c r="M105" s="67">
        <f t="shared" si="9"/>
        <v>0</v>
      </c>
      <c r="N105" s="226">
        <f t="shared" si="10"/>
        <v>0</v>
      </c>
      <c r="O105" s="226"/>
    </row>
    <row r="106" spans="1:15" ht="21" customHeight="1" x14ac:dyDescent="0.25">
      <c r="A106" s="66"/>
      <c r="B106" s="223"/>
      <c r="C106" s="223"/>
      <c r="D106" s="223"/>
      <c r="E106" s="223"/>
      <c r="F106" s="223"/>
      <c r="G106" s="223"/>
      <c r="H106" s="223"/>
      <c r="I106" s="224">
        <v>0</v>
      </c>
      <c r="J106" s="224"/>
      <c r="K106" s="225">
        <v>0</v>
      </c>
      <c r="L106" s="225"/>
      <c r="M106" s="67">
        <f t="shared" si="9"/>
        <v>0</v>
      </c>
      <c r="N106" s="226">
        <f t="shared" si="10"/>
        <v>0</v>
      </c>
      <c r="O106" s="226"/>
    </row>
    <row r="107" spans="1:15" ht="21" customHeight="1" x14ac:dyDescent="0.25">
      <c r="A107" s="66"/>
      <c r="B107" s="223"/>
      <c r="C107" s="223"/>
      <c r="D107" s="223"/>
      <c r="E107" s="223"/>
      <c r="F107" s="223"/>
      <c r="G107" s="223"/>
      <c r="H107" s="223"/>
      <c r="I107" s="224">
        <v>0</v>
      </c>
      <c r="J107" s="224"/>
      <c r="K107" s="225">
        <v>0</v>
      </c>
      <c r="L107" s="225"/>
      <c r="M107" s="67">
        <f t="shared" si="9"/>
        <v>0</v>
      </c>
      <c r="N107" s="226">
        <f t="shared" si="10"/>
        <v>0</v>
      </c>
      <c r="O107" s="226"/>
    </row>
    <row r="108" spans="1:15" ht="21" customHeight="1" x14ac:dyDescent="0.25">
      <c r="A108" s="66"/>
      <c r="B108" s="223"/>
      <c r="C108" s="223"/>
      <c r="D108" s="223"/>
      <c r="E108" s="223"/>
      <c r="F108" s="223"/>
      <c r="G108" s="223"/>
      <c r="H108" s="223"/>
      <c r="I108" s="224">
        <v>0</v>
      </c>
      <c r="J108" s="224"/>
      <c r="K108" s="225">
        <v>0</v>
      </c>
      <c r="L108" s="225"/>
      <c r="M108" s="67">
        <f t="shared" si="9"/>
        <v>0</v>
      </c>
      <c r="N108" s="226">
        <f t="shared" si="10"/>
        <v>0</v>
      </c>
      <c r="O108" s="226"/>
    </row>
    <row r="109" spans="1:15" ht="21" customHeight="1" x14ac:dyDescent="0.25">
      <c r="A109" s="66"/>
      <c r="B109" s="223"/>
      <c r="C109" s="223"/>
      <c r="D109" s="223"/>
      <c r="E109" s="223"/>
      <c r="F109" s="223"/>
      <c r="G109" s="223"/>
      <c r="H109" s="223"/>
      <c r="I109" s="224">
        <v>0</v>
      </c>
      <c r="J109" s="224"/>
      <c r="K109" s="225">
        <v>0</v>
      </c>
      <c r="L109" s="225"/>
      <c r="M109" s="67">
        <f t="shared" si="9"/>
        <v>0</v>
      </c>
      <c r="N109" s="226">
        <f t="shared" si="10"/>
        <v>0</v>
      </c>
      <c r="O109" s="226"/>
    </row>
    <row r="110" spans="1:15" ht="21" customHeight="1" x14ac:dyDescent="0.25">
      <c r="A110" s="73"/>
      <c r="B110" s="73"/>
      <c r="C110" s="73"/>
      <c r="D110" s="73"/>
      <c r="E110" s="73"/>
      <c r="F110" s="73"/>
      <c r="G110" s="73"/>
      <c r="H110" s="73"/>
      <c r="I110" s="74"/>
      <c r="J110" s="74"/>
      <c r="K110" s="75"/>
      <c r="L110" s="75"/>
      <c r="M110" s="75"/>
      <c r="N110" s="234">
        <f>SUM(N70:O109)</f>
        <v>0</v>
      </c>
      <c r="O110" s="234"/>
    </row>
    <row r="111" spans="1:15" ht="16.5" customHeight="1" x14ac:dyDescent="0.25">
      <c r="A111" s="73"/>
      <c r="B111" s="73"/>
      <c r="C111" s="73"/>
      <c r="D111" s="73"/>
      <c r="E111" s="73"/>
      <c r="F111" s="73"/>
      <c r="G111" s="73"/>
      <c r="H111" s="73"/>
      <c r="I111" s="74"/>
      <c r="J111" s="74"/>
      <c r="K111" s="75"/>
      <c r="L111" s="75"/>
      <c r="M111" s="75"/>
      <c r="N111" s="8"/>
      <c r="O111" s="8"/>
    </row>
    <row r="112" spans="1:15" ht="17.25" customHeight="1" x14ac:dyDescent="0.25">
      <c r="A112" s="73"/>
      <c r="B112" s="73"/>
      <c r="C112" s="73"/>
      <c r="D112" s="73"/>
      <c r="E112" s="73"/>
      <c r="F112" s="73"/>
      <c r="G112" s="73"/>
      <c r="H112" s="73"/>
      <c r="I112" s="74"/>
      <c r="J112" s="74"/>
      <c r="K112" s="75"/>
      <c r="L112" s="75"/>
      <c r="M112" s="75"/>
      <c r="N112" s="190" t="s">
        <v>49</v>
      </c>
      <c r="O112" s="190"/>
    </row>
    <row r="113" spans="1:15" ht="9.75" customHeight="1" x14ac:dyDescent="0.25">
      <c r="D113" s="71"/>
      <c r="E113" s="71"/>
      <c r="F113" s="71"/>
      <c r="G113" s="71"/>
      <c r="H113" s="8"/>
      <c r="I113" s="8"/>
      <c r="J113" s="8"/>
      <c r="K113" s="8"/>
      <c r="N113" s="190"/>
      <c r="O113" s="190"/>
    </row>
    <row r="114" spans="1:15" ht="17.25" customHeight="1" x14ac:dyDescent="0.25">
      <c r="N114" s="190"/>
      <c r="O114" s="190"/>
    </row>
    <row r="115" spans="1:15" x14ac:dyDescent="0.25">
      <c r="A115" s="7" t="s">
        <v>1</v>
      </c>
    </row>
    <row r="116" spans="1:15" ht="8.25" customHeight="1" x14ac:dyDescent="0.25"/>
    <row r="117" spans="1:15" ht="24" customHeight="1" x14ac:dyDescent="0.25">
      <c r="C117" s="230" t="s">
        <v>2</v>
      </c>
      <c r="D117" s="230"/>
      <c r="E117" s="230"/>
      <c r="F117" s="230"/>
      <c r="G117" s="230"/>
      <c r="H117" s="230" t="s">
        <v>85</v>
      </c>
      <c r="I117" s="230"/>
      <c r="J117" s="230"/>
      <c r="K117" s="230"/>
      <c r="L117" s="230"/>
      <c r="M117" s="77"/>
    </row>
    <row r="118" spans="1:15" ht="24" customHeight="1" x14ac:dyDescent="0.25">
      <c r="C118" s="233" t="s">
        <v>5</v>
      </c>
      <c r="D118" s="233"/>
      <c r="E118" s="233"/>
      <c r="F118" s="233"/>
      <c r="G118" s="233"/>
      <c r="H118" s="226">
        <f>H60</f>
        <v>0</v>
      </c>
      <c r="I118" s="226"/>
      <c r="J118" s="226"/>
      <c r="K118" s="226"/>
      <c r="L118" s="226"/>
      <c r="M118" s="78"/>
      <c r="N118" s="236">
        <f>H120*30%</f>
        <v>0</v>
      </c>
      <c r="O118" s="237"/>
    </row>
    <row r="119" spans="1:15" ht="24" customHeight="1" x14ac:dyDescent="0.25">
      <c r="C119" s="233" t="s">
        <v>122</v>
      </c>
      <c r="D119" s="233"/>
      <c r="E119" s="233"/>
      <c r="F119" s="233"/>
      <c r="G119" s="233"/>
      <c r="H119" s="226">
        <f>N110</f>
        <v>0</v>
      </c>
      <c r="I119" s="226"/>
      <c r="J119" s="226"/>
      <c r="K119" s="226"/>
      <c r="L119" s="226"/>
      <c r="M119" s="78"/>
      <c r="N119" s="235"/>
      <c r="O119" s="190"/>
    </row>
    <row r="120" spans="1:15" ht="24" customHeight="1" x14ac:dyDescent="0.25">
      <c r="C120" s="230" t="s">
        <v>86</v>
      </c>
      <c r="D120" s="230"/>
      <c r="E120" s="230"/>
      <c r="F120" s="230"/>
      <c r="G120" s="230"/>
      <c r="H120" s="231">
        <f>H118+H119</f>
        <v>0</v>
      </c>
      <c r="I120" s="231"/>
      <c r="J120" s="231"/>
      <c r="K120" s="231"/>
      <c r="L120" s="231"/>
      <c r="M120" s="79"/>
    </row>
    <row r="121" spans="1:15" ht="23.25" customHeight="1" x14ac:dyDescent="0.25">
      <c r="C121" s="71"/>
      <c r="D121" s="71"/>
      <c r="E121" s="71"/>
      <c r="F121" s="71"/>
      <c r="G121" s="71"/>
      <c r="H121" s="8"/>
      <c r="I121" s="8"/>
      <c r="J121" s="8"/>
      <c r="K121" s="8"/>
      <c r="L121" s="8"/>
      <c r="M121" s="8"/>
    </row>
    <row r="122" spans="1:15" x14ac:dyDescent="0.25">
      <c r="A122" s="7" t="s">
        <v>81</v>
      </c>
    </row>
    <row r="123" spans="1:15" ht="8.25" customHeight="1" x14ac:dyDescent="0.25">
      <c r="A123" s="65"/>
    </row>
    <row r="124" spans="1:15" x14ac:dyDescent="0.25">
      <c r="A124" s="3" t="s">
        <v>75</v>
      </c>
    </row>
    <row r="125" spans="1:15" ht="8.25" customHeight="1" x14ac:dyDescent="0.25">
      <c r="A125" s="15"/>
    </row>
    <row r="126" spans="1:15" ht="30" customHeight="1" x14ac:dyDescent="0.25">
      <c r="A126" s="148" t="s">
        <v>134</v>
      </c>
      <c r="B126" s="148"/>
      <c r="C126" s="232"/>
      <c r="D126" s="232"/>
      <c r="F126" s="148" t="s">
        <v>135</v>
      </c>
      <c r="G126" s="148"/>
      <c r="H126" s="232"/>
      <c r="I126" s="232"/>
      <c r="K126" s="148" t="s">
        <v>74</v>
      </c>
      <c r="L126" s="148"/>
      <c r="M126" s="17"/>
      <c r="N126" s="128">
        <f>C126+H126</f>
        <v>0</v>
      </c>
      <c r="O126" s="128"/>
    </row>
    <row r="127" spans="1:15" ht="8.25" customHeight="1" x14ac:dyDescent="0.25">
      <c r="A127" s="65"/>
    </row>
    <row r="128" spans="1:15" x14ac:dyDescent="0.25">
      <c r="A128" s="3" t="s">
        <v>76</v>
      </c>
    </row>
    <row r="129" spans="1:16" ht="8.25" customHeight="1" x14ac:dyDescent="0.25">
      <c r="A129" s="15"/>
    </row>
    <row r="130" spans="1:16" ht="30" customHeight="1" x14ac:dyDescent="0.25">
      <c r="A130" s="148" t="s">
        <v>134</v>
      </c>
      <c r="B130" s="148"/>
      <c r="C130" s="232"/>
      <c r="D130" s="232"/>
      <c r="F130" s="148" t="s">
        <v>135</v>
      </c>
      <c r="G130" s="148"/>
      <c r="H130" s="232"/>
      <c r="I130" s="232"/>
      <c r="K130" s="148" t="s">
        <v>74</v>
      </c>
      <c r="L130" s="148"/>
      <c r="M130" s="17"/>
      <c r="N130" s="128">
        <f>C130+H130</f>
        <v>0</v>
      </c>
      <c r="O130" s="128"/>
    </row>
    <row r="131" spans="1:16" ht="8.25" customHeight="1" x14ac:dyDescent="0.25">
      <c r="A131" s="15"/>
    </row>
    <row r="132" spans="1:16" x14ac:dyDescent="0.25">
      <c r="A132" s="166" t="s">
        <v>77</v>
      </c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</row>
    <row r="133" spans="1:16" ht="135" customHeight="1" x14ac:dyDescent="0.25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</row>
    <row r="134" spans="1:16" ht="7.5" customHeight="1" x14ac:dyDescent="0.2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</row>
    <row r="135" spans="1:16" x14ac:dyDescent="0.25">
      <c r="A135" s="166" t="s">
        <v>4</v>
      </c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</row>
    <row r="136" spans="1:16" ht="225" customHeight="1" x14ac:dyDescent="0.25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</row>
    <row r="137" spans="1:16" ht="9.75" customHeight="1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</row>
    <row r="138" spans="1:16" x14ac:dyDescent="0.25">
      <c r="A138" s="3" t="s">
        <v>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6" ht="8.2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6" ht="30" customHeight="1" x14ac:dyDescent="0.25">
      <c r="A140" s="56" t="s">
        <v>9</v>
      </c>
      <c r="B140" s="53"/>
      <c r="C140" s="72"/>
      <c r="D140" s="129" t="s">
        <v>12</v>
      </c>
      <c r="E140" s="129"/>
      <c r="F140" s="53"/>
      <c r="H140" s="129" t="s">
        <v>10</v>
      </c>
      <c r="I140" s="129"/>
      <c r="J140" s="53"/>
      <c r="K140" s="8"/>
      <c r="L140" s="129" t="s">
        <v>11</v>
      </c>
      <c r="M140" s="129"/>
      <c r="N140" s="129"/>
      <c r="O140" s="53"/>
    </row>
    <row r="141" spans="1:16" ht="8.25" customHeight="1" x14ac:dyDescent="0.25">
      <c r="A141" s="8"/>
    </row>
    <row r="142" spans="1:16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90" t="s">
        <v>7</v>
      </c>
      <c r="O142" s="190"/>
    </row>
    <row r="143" spans="1:16" ht="14.25" customHeight="1" x14ac:dyDescent="0.25"/>
    <row r="144" spans="1:16" ht="37.5" customHeight="1" x14ac:dyDescent="0.25"/>
    <row r="145" ht="37.5" customHeight="1" x14ac:dyDescent="0.25"/>
    <row r="146" ht="37.5" customHeight="1" x14ac:dyDescent="0.25"/>
    <row r="147" ht="37.5" customHeight="1" x14ac:dyDescent="0.25"/>
    <row r="148" ht="37.5" customHeight="1" x14ac:dyDescent="0.25"/>
  </sheetData>
  <dataConsolidate/>
  <mergeCells count="368">
    <mergeCell ref="B12:H12"/>
    <mergeCell ref="I12:J12"/>
    <mergeCell ref="K12:L12"/>
    <mergeCell ref="N12:O12"/>
    <mergeCell ref="B13:H13"/>
    <mergeCell ref="I13:J13"/>
    <mergeCell ref="K13:L13"/>
    <mergeCell ref="N13:O13"/>
    <mergeCell ref="A4:O4"/>
    <mergeCell ref="A8:O8"/>
    <mergeCell ref="B11:H11"/>
    <mergeCell ref="I11:J11"/>
    <mergeCell ref="K11:L11"/>
    <mergeCell ref="N11:O11"/>
    <mergeCell ref="B16:H16"/>
    <mergeCell ref="I16:J16"/>
    <mergeCell ref="K16:L16"/>
    <mergeCell ref="N16:O16"/>
    <mergeCell ref="B17:H17"/>
    <mergeCell ref="I17:J17"/>
    <mergeCell ref="K17:L17"/>
    <mergeCell ref="N17:O17"/>
    <mergeCell ref="B14:H14"/>
    <mergeCell ref="I14:J14"/>
    <mergeCell ref="K14:L14"/>
    <mergeCell ref="N14:O14"/>
    <mergeCell ref="B15:H15"/>
    <mergeCell ref="I15:J15"/>
    <mergeCell ref="K15:L15"/>
    <mergeCell ref="N15:O15"/>
    <mergeCell ref="B20:H20"/>
    <mergeCell ref="I20:J20"/>
    <mergeCell ref="K20:L20"/>
    <mergeCell ref="N20:O20"/>
    <mergeCell ref="B21:H21"/>
    <mergeCell ref="I21:J21"/>
    <mergeCell ref="K21:L21"/>
    <mergeCell ref="N21:O21"/>
    <mergeCell ref="B18:H18"/>
    <mergeCell ref="I18:J18"/>
    <mergeCell ref="K18:L18"/>
    <mergeCell ref="N18:O18"/>
    <mergeCell ref="B19:H19"/>
    <mergeCell ref="I19:J19"/>
    <mergeCell ref="K19:L19"/>
    <mergeCell ref="N19:O19"/>
    <mergeCell ref="B24:H24"/>
    <mergeCell ref="I24:J24"/>
    <mergeCell ref="K24:L24"/>
    <mergeCell ref="N24:O24"/>
    <mergeCell ref="B25:H25"/>
    <mergeCell ref="I25:J25"/>
    <mergeCell ref="K25:L25"/>
    <mergeCell ref="N25:O25"/>
    <mergeCell ref="B22:H22"/>
    <mergeCell ref="I22:J22"/>
    <mergeCell ref="K22:L22"/>
    <mergeCell ref="N22:O22"/>
    <mergeCell ref="B23:H23"/>
    <mergeCell ref="I23:J23"/>
    <mergeCell ref="K23:L23"/>
    <mergeCell ref="N23:O23"/>
    <mergeCell ref="B28:H28"/>
    <mergeCell ref="I28:J28"/>
    <mergeCell ref="K28:L28"/>
    <mergeCell ref="N28:O28"/>
    <mergeCell ref="B29:H29"/>
    <mergeCell ref="I29:J29"/>
    <mergeCell ref="K29:L29"/>
    <mergeCell ref="N29:O29"/>
    <mergeCell ref="B26:H26"/>
    <mergeCell ref="I26:J26"/>
    <mergeCell ref="K26:L26"/>
    <mergeCell ref="N26:O26"/>
    <mergeCell ref="B27:H27"/>
    <mergeCell ref="I27:J27"/>
    <mergeCell ref="K27:L27"/>
    <mergeCell ref="N27:O27"/>
    <mergeCell ref="B32:H32"/>
    <mergeCell ref="I32:J32"/>
    <mergeCell ref="K32:L32"/>
    <mergeCell ref="N32:O32"/>
    <mergeCell ref="B33:H33"/>
    <mergeCell ref="I33:J33"/>
    <mergeCell ref="K33:L33"/>
    <mergeCell ref="N33:O33"/>
    <mergeCell ref="B30:H30"/>
    <mergeCell ref="I30:J30"/>
    <mergeCell ref="K30:L30"/>
    <mergeCell ref="N30:O30"/>
    <mergeCell ref="B31:H31"/>
    <mergeCell ref="I31:J31"/>
    <mergeCell ref="K31:L31"/>
    <mergeCell ref="N31:O31"/>
    <mergeCell ref="B36:H36"/>
    <mergeCell ref="I36:J36"/>
    <mergeCell ref="K36:L36"/>
    <mergeCell ref="N36:O36"/>
    <mergeCell ref="B37:H37"/>
    <mergeCell ref="I37:J37"/>
    <mergeCell ref="K37:L37"/>
    <mergeCell ref="N37:O37"/>
    <mergeCell ref="B34:H34"/>
    <mergeCell ref="I34:J34"/>
    <mergeCell ref="K34:L34"/>
    <mergeCell ref="N34:O34"/>
    <mergeCell ref="B35:H35"/>
    <mergeCell ref="I35:J35"/>
    <mergeCell ref="K35:L35"/>
    <mergeCell ref="N35:O35"/>
    <mergeCell ref="B45:H45"/>
    <mergeCell ref="I45:J45"/>
    <mergeCell ref="K45:L45"/>
    <mergeCell ref="N45:O45"/>
    <mergeCell ref="B46:H46"/>
    <mergeCell ref="I46:J46"/>
    <mergeCell ref="K46:L46"/>
    <mergeCell ref="N46:O46"/>
    <mergeCell ref="B38:H38"/>
    <mergeCell ref="I38:J38"/>
    <mergeCell ref="K38:L38"/>
    <mergeCell ref="N38:O38"/>
    <mergeCell ref="N39:O39"/>
    <mergeCell ref="B44:H44"/>
    <mergeCell ref="I44:J44"/>
    <mergeCell ref="K44:L44"/>
    <mergeCell ref="N44:O44"/>
    <mergeCell ref="B49:H49"/>
    <mergeCell ref="I49:J49"/>
    <mergeCell ref="K49:L49"/>
    <mergeCell ref="N49:O49"/>
    <mergeCell ref="B50:H50"/>
    <mergeCell ref="I50:J50"/>
    <mergeCell ref="K50:L50"/>
    <mergeCell ref="N50:O50"/>
    <mergeCell ref="B47:H47"/>
    <mergeCell ref="I47:J47"/>
    <mergeCell ref="K47:L47"/>
    <mergeCell ref="N47:O47"/>
    <mergeCell ref="B48:H48"/>
    <mergeCell ref="I48:J48"/>
    <mergeCell ref="K48:L48"/>
    <mergeCell ref="N48:O48"/>
    <mergeCell ref="B53:H53"/>
    <mergeCell ref="I53:J53"/>
    <mergeCell ref="K53:L53"/>
    <mergeCell ref="N53:O53"/>
    <mergeCell ref="B54:H54"/>
    <mergeCell ref="I54:J54"/>
    <mergeCell ref="K54:L54"/>
    <mergeCell ref="N54:O54"/>
    <mergeCell ref="B51:H51"/>
    <mergeCell ref="I51:J51"/>
    <mergeCell ref="K51:L51"/>
    <mergeCell ref="N51:O51"/>
    <mergeCell ref="B52:H52"/>
    <mergeCell ref="I52:J52"/>
    <mergeCell ref="K52:L52"/>
    <mergeCell ref="N52:O52"/>
    <mergeCell ref="D60:G60"/>
    <mergeCell ref="H60:K60"/>
    <mergeCell ref="N61:O61"/>
    <mergeCell ref="N62:O62"/>
    <mergeCell ref="B69:H69"/>
    <mergeCell ref="I69:J69"/>
    <mergeCell ref="K69:L69"/>
    <mergeCell ref="N69:O69"/>
    <mergeCell ref="N55:O55"/>
    <mergeCell ref="D57:G57"/>
    <mergeCell ref="H57:K57"/>
    <mergeCell ref="D58:G58"/>
    <mergeCell ref="H58:K58"/>
    <mergeCell ref="D59:G59"/>
    <mergeCell ref="H59:K59"/>
    <mergeCell ref="B72:H72"/>
    <mergeCell ref="I72:J72"/>
    <mergeCell ref="K72:L72"/>
    <mergeCell ref="N72:O72"/>
    <mergeCell ref="B73:H73"/>
    <mergeCell ref="I73:J73"/>
    <mergeCell ref="K73:L73"/>
    <mergeCell ref="N73:O73"/>
    <mergeCell ref="B70:H70"/>
    <mergeCell ref="I70:J70"/>
    <mergeCell ref="K70:L70"/>
    <mergeCell ref="N70:O70"/>
    <mergeCell ref="B71:H71"/>
    <mergeCell ref="I71:J71"/>
    <mergeCell ref="K71:L71"/>
    <mergeCell ref="N71:O71"/>
    <mergeCell ref="B76:H76"/>
    <mergeCell ref="I76:J76"/>
    <mergeCell ref="K76:L76"/>
    <mergeCell ref="N76:O76"/>
    <mergeCell ref="B77:H77"/>
    <mergeCell ref="I77:J77"/>
    <mergeCell ref="K77:L77"/>
    <mergeCell ref="N77:O77"/>
    <mergeCell ref="B74:H74"/>
    <mergeCell ref="I74:J74"/>
    <mergeCell ref="K74:L74"/>
    <mergeCell ref="N74:O74"/>
    <mergeCell ref="B75:H75"/>
    <mergeCell ref="I75:J75"/>
    <mergeCell ref="K75:L75"/>
    <mergeCell ref="N75:O75"/>
    <mergeCell ref="B80:H80"/>
    <mergeCell ref="I80:J80"/>
    <mergeCell ref="K80:L80"/>
    <mergeCell ref="N80:O80"/>
    <mergeCell ref="B81:H81"/>
    <mergeCell ref="I81:J81"/>
    <mergeCell ref="K81:L81"/>
    <mergeCell ref="N81:O81"/>
    <mergeCell ref="B78:H78"/>
    <mergeCell ref="I78:J78"/>
    <mergeCell ref="K78:L78"/>
    <mergeCell ref="N78:O78"/>
    <mergeCell ref="B79:H79"/>
    <mergeCell ref="I79:J79"/>
    <mergeCell ref="K79:L79"/>
    <mergeCell ref="N79:O79"/>
    <mergeCell ref="B84:H84"/>
    <mergeCell ref="I84:J84"/>
    <mergeCell ref="K84:L84"/>
    <mergeCell ref="N84:O84"/>
    <mergeCell ref="B85:H85"/>
    <mergeCell ref="I85:J85"/>
    <mergeCell ref="K85:L85"/>
    <mergeCell ref="N85:O85"/>
    <mergeCell ref="B82:H82"/>
    <mergeCell ref="I82:J82"/>
    <mergeCell ref="K82:L82"/>
    <mergeCell ref="N82:O82"/>
    <mergeCell ref="B83:H83"/>
    <mergeCell ref="I83:J83"/>
    <mergeCell ref="K83:L83"/>
    <mergeCell ref="N83:O83"/>
    <mergeCell ref="B88:H88"/>
    <mergeCell ref="I88:J88"/>
    <mergeCell ref="K88:L88"/>
    <mergeCell ref="N88:O88"/>
    <mergeCell ref="B89:H89"/>
    <mergeCell ref="I89:J89"/>
    <mergeCell ref="K89:L89"/>
    <mergeCell ref="N89:O89"/>
    <mergeCell ref="B86:H86"/>
    <mergeCell ref="I86:J86"/>
    <mergeCell ref="K86:L86"/>
    <mergeCell ref="N86:O86"/>
    <mergeCell ref="B87:H87"/>
    <mergeCell ref="I87:J87"/>
    <mergeCell ref="K87:L87"/>
    <mergeCell ref="N87:O87"/>
    <mergeCell ref="B92:H92"/>
    <mergeCell ref="I92:J92"/>
    <mergeCell ref="K92:L92"/>
    <mergeCell ref="N92:O92"/>
    <mergeCell ref="B93:H93"/>
    <mergeCell ref="I93:J93"/>
    <mergeCell ref="K93:L93"/>
    <mergeCell ref="N93:O93"/>
    <mergeCell ref="B90:H90"/>
    <mergeCell ref="I90:J90"/>
    <mergeCell ref="K90:L90"/>
    <mergeCell ref="N90:O90"/>
    <mergeCell ref="B91:H91"/>
    <mergeCell ref="I91:J91"/>
    <mergeCell ref="K91:L91"/>
    <mergeCell ref="N91:O91"/>
    <mergeCell ref="B96:H96"/>
    <mergeCell ref="I96:J96"/>
    <mergeCell ref="K96:L96"/>
    <mergeCell ref="N96:O96"/>
    <mergeCell ref="B97:H97"/>
    <mergeCell ref="I97:J97"/>
    <mergeCell ref="K97:L97"/>
    <mergeCell ref="N97:O97"/>
    <mergeCell ref="B94:H94"/>
    <mergeCell ref="I94:J94"/>
    <mergeCell ref="K94:L94"/>
    <mergeCell ref="N94:O94"/>
    <mergeCell ref="B95:H95"/>
    <mergeCell ref="I95:J95"/>
    <mergeCell ref="K95:L95"/>
    <mergeCell ref="N95:O95"/>
    <mergeCell ref="B100:H100"/>
    <mergeCell ref="I100:J100"/>
    <mergeCell ref="K100:L100"/>
    <mergeCell ref="N100:O100"/>
    <mergeCell ref="B101:H101"/>
    <mergeCell ref="I101:J101"/>
    <mergeCell ref="K101:L101"/>
    <mergeCell ref="N101:O101"/>
    <mergeCell ref="B98:H98"/>
    <mergeCell ref="I98:J98"/>
    <mergeCell ref="K98:L98"/>
    <mergeCell ref="N98:O98"/>
    <mergeCell ref="B99:H99"/>
    <mergeCell ref="I99:J99"/>
    <mergeCell ref="K99:L99"/>
    <mergeCell ref="N99:O99"/>
    <mergeCell ref="B104:H104"/>
    <mergeCell ref="I104:J104"/>
    <mergeCell ref="K104:L104"/>
    <mergeCell ref="N104:O104"/>
    <mergeCell ref="B105:H105"/>
    <mergeCell ref="I105:J105"/>
    <mergeCell ref="K105:L105"/>
    <mergeCell ref="N105:O105"/>
    <mergeCell ref="B102:H102"/>
    <mergeCell ref="I102:J102"/>
    <mergeCell ref="K102:L102"/>
    <mergeCell ref="N102:O102"/>
    <mergeCell ref="B103:H103"/>
    <mergeCell ref="I103:J103"/>
    <mergeCell ref="K103:L103"/>
    <mergeCell ref="N103:O103"/>
    <mergeCell ref="B108:H108"/>
    <mergeCell ref="I108:J108"/>
    <mergeCell ref="K108:L108"/>
    <mergeCell ref="N108:O108"/>
    <mergeCell ref="B109:H109"/>
    <mergeCell ref="I109:J109"/>
    <mergeCell ref="K109:L109"/>
    <mergeCell ref="N109:O109"/>
    <mergeCell ref="B106:H106"/>
    <mergeCell ref="I106:J106"/>
    <mergeCell ref="K106:L106"/>
    <mergeCell ref="N106:O106"/>
    <mergeCell ref="B107:H107"/>
    <mergeCell ref="I107:J107"/>
    <mergeCell ref="K107:L107"/>
    <mergeCell ref="N107:O107"/>
    <mergeCell ref="N114:O114"/>
    <mergeCell ref="C117:G117"/>
    <mergeCell ref="H117:L117"/>
    <mergeCell ref="C118:G118"/>
    <mergeCell ref="H118:L118"/>
    <mergeCell ref="N118:O118"/>
    <mergeCell ref="C120:G120"/>
    <mergeCell ref="H120:L120"/>
    <mergeCell ref="N110:O110"/>
    <mergeCell ref="N112:O112"/>
    <mergeCell ref="N113:O113"/>
    <mergeCell ref="A126:B126"/>
    <mergeCell ref="C126:D126"/>
    <mergeCell ref="F126:G126"/>
    <mergeCell ref="H126:I126"/>
    <mergeCell ref="K126:L126"/>
    <mergeCell ref="C119:G119"/>
    <mergeCell ref="H119:L119"/>
    <mergeCell ref="N142:O142"/>
    <mergeCell ref="A132:O132"/>
    <mergeCell ref="A133:O133"/>
    <mergeCell ref="A135:O135"/>
    <mergeCell ref="A136:O136"/>
    <mergeCell ref="D140:E140"/>
    <mergeCell ref="H140:I140"/>
    <mergeCell ref="L140:N140"/>
    <mergeCell ref="N126:O126"/>
    <mergeCell ref="A130:B130"/>
    <mergeCell ref="C130:D130"/>
    <mergeCell ref="F130:G130"/>
    <mergeCell ref="H130:I130"/>
    <mergeCell ref="K130:L130"/>
    <mergeCell ref="N130:O130"/>
    <mergeCell ref="N119:O119"/>
  </mergeCells>
  <conditionalFormatting sqref="H119:M119">
    <cfRule type="cellIs" dxfId="4" priority="1" operator="greaterThan">
      <formula>$N$118</formula>
    </cfRule>
  </conditionalFormatting>
  <dataValidations count="1">
    <dataValidation type="list" allowBlank="1" showInputMessage="1" showErrorMessage="1" sqref="A12:A38 A45:A54 A70:A109">
      <formula1>$S$8:$S$13</formula1>
    </dataValidation>
  </dataValidations>
  <printOptions horizontalCentered="1"/>
  <pageMargins left="0" right="0" top="0" bottom="0" header="0" footer="0"/>
  <pageSetup scale="65" fitToHeight="0" orientation="portrait" r:id="rId1"/>
  <headerFooter>
    <oddHeader>&amp;RPreparado por Javier Rojas Palma, Rev. 00-2018 | 52 22 07 275</oddHeader>
  </headerFooter>
  <rowBreaks count="2" manualBreakCount="2">
    <brk id="63" max="13" man="1"/>
    <brk id="11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E6A8"/>
    <pageSetUpPr fitToPage="1"/>
  </sheetPr>
  <dimension ref="A1:W148"/>
  <sheetViews>
    <sheetView showGridLines="0" showRuler="0" view="pageBreakPreview" zoomScale="90" zoomScaleNormal="100" zoomScaleSheetLayoutView="90" zoomScalePageLayoutView="80" workbookViewId="0">
      <selection activeCell="S1" sqref="S1:X1048576"/>
    </sheetView>
  </sheetViews>
  <sheetFormatPr baseColWidth="10" defaultRowHeight="15.75" x14ac:dyDescent="0.25"/>
  <cols>
    <col min="1" max="12" width="11.42578125" style="3" customWidth="1"/>
    <col min="13" max="13" width="11.42578125" style="3" hidden="1" customWidth="1"/>
    <col min="14" max="15" width="11.42578125" style="3" customWidth="1"/>
    <col min="16" max="16" width="3.28515625" style="3" customWidth="1"/>
    <col min="17" max="17" width="8.5703125" style="3" customWidth="1"/>
    <col min="18" max="18" width="15.140625" style="3" bestFit="1" customWidth="1"/>
    <col min="19" max="19" width="11.42578125" style="3" hidden="1" customWidth="1"/>
    <col min="20" max="22" width="17.85546875" style="69" hidden="1" customWidth="1"/>
    <col min="23" max="23" width="18.85546875" style="70" hidden="1" customWidth="1"/>
    <col min="24" max="24" width="0" style="3" hidden="1" customWidth="1"/>
    <col min="25" max="16384" width="11.42578125" style="3"/>
  </cols>
  <sheetData>
    <row r="1" spans="1:23" ht="8.25" customHeight="1" x14ac:dyDescent="0.25">
      <c r="A1" s="8"/>
      <c r="S1" s="63"/>
      <c r="T1" s="64" t="s">
        <v>137</v>
      </c>
      <c r="U1" s="64" t="s">
        <v>138</v>
      </c>
      <c r="V1" s="64" t="s">
        <v>139</v>
      </c>
      <c r="W1" s="64" t="s">
        <v>74</v>
      </c>
    </row>
    <row r="2" spans="1:23" x14ac:dyDescent="0.25">
      <c r="A2" s="7" t="s">
        <v>168</v>
      </c>
      <c r="S2" s="63">
        <v>1.1000000000000001</v>
      </c>
      <c r="T2" s="64">
        <f>SUMIFS($N$12:$N$38,$M$12:$M$38,S2)</f>
        <v>0</v>
      </c>
      <c r="U2" s="64">
        <f>SUMIFS($N$45:$N$54,$M$45:$M$54,S2)</f>
        <v>0</v>
      </c>
      <c r="V2" s="64">
        <f>SUMIFS($N$70:$N$109,$M$70:$M$109,S2)</f>
        <v>0</v>
      </c>
      <c r="W2" s="64">
        <f t="shared" ref="W2:W37" si="0">SUM(T2:V2)</f>
        <v>0</v>
      </c>
    </row>
    <row r="3" spans="1:23" ht="8.25" customHeight="1" x14ac:dyDescent="0.25">
      <c r="A3" s="65"/>
      <c r="S3" s="63">
        <v>1.2</v>
      </c>
      <c r="T3" s="64">
        <f t="shared" ref="T3:T37" si="1">SUMIFS($N$12:$N$38,$M$12:$M$38,S3)</f>
        <v>0</v>
      </c>
      <c r="U3" s="64">
        <f t="shared" ref="U3:U37" si="2">SUMIFS($N$45:$N$54,$M$45:$M$54,S3)</f>
        <v>0</v>
      </c>
      <c r="V3" s="64">
        <f t="shared" ref="V3:V37" si="3">SUMIFS($N$70:$N$109,$M$70:$M$109,S3)</f>
        <v>0</v>
      </c>
      <c r="W3" s="64">
        <f t="shared" si="0"/>
        <v>0</v>
      </c>
    </row>
    <row r="4" spans="1:23" ht="45" customHeight="1" x14ac:dyDescent="0.25">
      <c r="A4" s="161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S4" s="63">
        <v>1.3</v>
      </c>
      <c r="T4" s="64">
        <f t="shared" si="1"/>
        <v>0</v>
      </c>
      <c r="U4" s="64">
        <f t="shared" si="2"/>
        <v>0</v>
      </c>
      <c r="V4" s="64">
        <f t="shared" si="3"/>
        <v>0</v>
      </c>
      <c r="W4" s="64">
        <f t="shared" si="0"/>
        <v>0</v>
      </c>
    </row>
    <row r="5" spans="1:23" ht="7.5" customHeight="1" x14ac:dyDescent="0.25">
      <c r="S5" s="63">
        <v>1.4</v>
      </c>
      <c r="T5" s="64">
        <f t="shared" si="1"/>
        <v>0</v>
      </c>
      <c r="U5" s="64">
        <f t="shared" si="2"/>
        <v>0</v>
      </c>
      <c r="V5" s="64">
        <f t="shared" si="3"/>
        <v>0</v>
      </c>
      <c r="W5" s="64">
        <f t="shared" si="0"/>
        <v>0</v>
      </c>
    </row>
    <row r="6" spans="1:23" x14ac:dyDescent="0.25">
      <c r="A6" s="7" t="s">
        <v>80</v>
      </c>
      <c r="S6" s="63">
        <v>1.5</v>
      </c>
      <c r="T6" s="64">
        <f t="shared" si="1"/>
        <v>0</v>
      </c>
      <c r="U6" s="64">
        <f t="shared" si="2"/>
        <v>0</v>
      </c>
      <c r="V6" s="64">
        <f t="shared" si="3"/>
        <v>0</v>
      </c>
      <c r="W6" s="64">
        <f t="shared" si="0"/>
        <v>0</v>
      </c>
    </row>
    <row r="7" spans="1:23" ht="7.5" customHeight="1" x14ac:dyDescent="0.25">
      <c r="S7" s="63">
        <v>1.6</v>
      </c>
      <c r="T7" s="64">
        <f t="shared" si="1"/>
        <v>0</v>
      </c>
      <c r="U7" s="64">
        <f t="shared" si="2"/>
        <v>0</v>
      </c>
      <c r="V7" s="64">
        <f t="shared" si="3"/>
        <v>0</v>
      </c>
      <c r="W7" s="64">
        <f t="shared" si="0"/>
        <v>0</v>
      </c>
    </row>
    <row r="8" spans="1:23" ht="34.5" customHeight="1" x14ac:dyDescent="0.25">
      <c r="A8" s="229" t="s">
        <v>222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S8" s="63">
        <v>2.1</v>
      </c>
      <c r="T8" s="64">
        <f t="shared" si="1"/>
        <v>0</v>
      </c>
      <c r="U8" s="64">
        <f t="shared" si="2"/>
        <v>0</v>
      </c>
      <c r="V8" s="64">
        <f t="shared" si="3"/>
        <v>0</v>
      </c>
      <c r="W8" s="64">
        <f t="shared" si="0"/>
        <v>0</v>
      </c>
    </row>
    <row r="9" spans="1:23" ht="8.25" customHeight="1" x14ac:dyDescent="0.25">
      <c r="S9" s="63">
        <v>2.2000000000000002</v>
      </c>
      <c r="T9" s="64">
        <f t="shared" si="1"/>
        <v>0</v>
      </c>
      <c r="U9" s="64">
        <f t="shared" si="2"/>
        <v>0</v>
      </c>
      <c r="V9" s="64">
        <f t="shared" si="3"/>
        <v>0</v>
      </c>
      <c r="W9" s="64">
        <f t="shared" si="0"/>
        <v>0</v>
      </c>
    </row>
    <row r="10" spans="1:23" x14ac:dyDescent="0.25">
      <c r="A10" s="3" t="s">
        <v>218</v>
      </c>
      <c r="S10" s="63">
        <v>2.2999999999999998</v>
      </c>
      <c r="T10" s="64">
        <f t="shared" si="1"/>
        <v>0</v>
      </c>
      <c r="U10" s="64">
        <f t="shared" si="2"/>
        <v>0</v>
      </c>
      <c r="V10" s="64">
        <f t="shared" si="3"/>
        <v>0</v>
      </c>
      <c r="W10" s="64">
        <f t="shared" si="0"/>
        <v>0</v>
      </c>
    </row>
    <row r="11" spans="1:23" ht="35.25" customHeight="1" x14ac:dyDescent="0.25">
      <c r="A11" s="59" t="s">
        <v>34</v>
      </c>
      <c r="B11" s="129" t="s">
        <v>125</v>
      </c>
      <c r="C11" s="129"/>
      <c r="D11" s="129"/>
      <c r="E11" s="129"/>
      <c r="F11" s="129"/>
      <c r="G11" s="129"/>
      <c r="H11" s="129"/>
      <c r="I11" s="129" t="s">
        <v>47</v>
      </c>
      <c r="J11" s="129"/>
      <c r="K11" s="129" t="s">
        <v>126</v>
      </c>
      <c r="L11" s="129"/>
      <c r="M11" s="56"/>
      <c r="N11" s="129" t="s">
        <v>74</v>
      </c>
      <c r="O11" s="129"/>
      <c r="S11" s="63">
        <v>2.4</v>
      </c>
      <c r="T11" s="64">
        <f t="shared" si="1"/>
        <v>0</v>
      </c>
      <c r="U11" s="64">
        <f t="shared" si="2"/>
        <v>0</v>
      </c>
      <c r="V11" s="64">
        <f t="shared" si="3"/>
        <v>0</v>
      </c>
      <c r="W11" s="64">
        <f t="shared" si="0"/>
        <v>0</v>
      </c>
    </row>
    <row r="12" spans="1:23" ht="21" customHeight="1" x14ac:dyDescent="0.25">
      <c r="A12" s="66">
        <v>3.2</v>
      </c>
      <c r="B12" s="223"/>
      <c r="C12" s="223"/>
      <c r="D12" s="223"/>
      <c r="E12" s="223"/>
      <c r="F12" s="223"/>
      <c r="G12" s="223"/>
      <c r="H12" s="223"/>
      <c r="I12" s="224"/>
      <c r="J12" s="224"/>
      <c r="K12" s="225"/>
      <c r="L12" s="225"/>
      <c r="M12" s="67">
        <f>A12</f>
        <v>3.2</v>
      </c>
      <c r="N12" s="226">
        <f t="shared" ref="N12:N38" si="4">I12*K12</f>
        <v>0</v>
      </c>
      <c r="O12" s="226"/>
      <c r="S12" s="63">
        <v>2.5</v>
      </c>
      <c r="T12" s="64">
        <f t="shared" si="1"/>
        <v>0</v>
      </c>
      <c r="U12" s="64">
        <f t="shared" si="2"/>
        <v>0</v>
      </c>
      <c r="V12" s="64">
        <f t="shared" si="3"/>
        <v>0</v>
      </c>
      <c r="W12" s="64">
        <f t="shared" si="0"/>
        <v>0</v>
      </c>
    </row>
    <row r="13" spans="1:23" ht="21" customHeight="1" x14ac:dyDescent="0.25">
      <c r="A13" s="66"/>
      <c r="B13" s="223"/>
      <c r="C13" s="223"/>
      <c r="D13" s="223"/>
      <c r="E13" s="223"/>
      <c r="F13" s="223"/>
      <c r="G13" s="223"/>
      <c r="H13" s="223"/>
      <c r="I13" s="224"/>
      <c r="J13" s="224"/>
      <c r="K13" s="225">
        <v>0</v>
      </c>
      <c r="L13" s="225"/>
      <c r="M13" s="67">
        <f t="shared" ref="M13:M38" si="5">A13</f>
        <v>0</v>
      </c>
      <c r="N13" s="226">
        <f t="shared" si="4"/>
        <v>0</v>
      </c>
      <c r="O13" s="226"/>
      <c r="S13" s="63">
        <v>2.6</v>
      </c>
      <c r="T13" s="64">
        <f t="shared" si="1"/>
        <v>0</v>
      </c>
      <c r="U13" s="64">
        <f t="shared" si="2"/>
        <v>0</v>
      </c>
      <c r="V13" s="64">
        <f t="shared" si="3"/>
        <v>0</v>
      </c>
      <c r="W13" s="64">
        <f t="shared" si="0"/>
        <v>0</v>
      </c>
    </row>
    <row r="14" spans="1:23" ht="21" customHeight="1" x14ac:dyDescent="0.25">
      <c r="A14" s="66"/>
      <c r="B14" s="223"/>
      <c r="C14" s="223"/>
      <c r="D14" s="223"/>
      <c r="E14" s="223"/>
      <c r="F14" s="223"/>
      <c r="G14" s="223"/>
      <c r="H14" s="223"/>
      <c r="I14" s="224"/>
      <c r="J14" s="224"/>
      <c r="K14" s="225">
        <v>0</v>
      </c>
      <c r="L14" s="225"/>
      <c r="M14" s="67">
        <f t="shared" si="5"/>
        <v>0</v>
      </c>
      <c r="N14" s="226">
        <f t="shared" si="4"/>
        <v>0</v>
      </c>
      <c r="O14" s="226"/>
      <c r="S14" s="63">
        <v>3.1</v>
      </c>
      <c r="T14" s="64">
        <f t="shared" si="1"/>
        <v>0</v>
      </c>
      <c r="U14" s="64">
        <f t="shared" si="2"/>
        <v>0</v>
      </c>
      <c r="V14" s="64">
        <f t="shared" si="3"/>
        <v>0</v>
      </c>
      <c r="W14" s="64">
        <f t="shared" si="0"/>
        <v>0</v>
      </c>
    </row>
    <row r="15" spans="1:23" ht="21" customHeight="1" x14ac:dyDescent="0.25">
      <c r="A15" s="66"/>
      <c r="B15" s="223"/>
      <c r="C15" s="223"/>
      <c r="D15" s="223"/>
      <c r="E15" s="223"/>
      <c r="F15" s="223"/>
      <c r="G15" s="223"/>
      <c r="H15" s="223"/>
      <c r="I15" s="224"/>
      <c r="J15" s="224"/>
      <c r="K15" s="225">
        <v>0</v>
      </c>
      <c r="L15" s="225"/>
      <c r="M15" s="67">
        <f t="shared" si="5"/>
        <v>0</v>
      </c>
      <c r="N15" s="226">
        <f t="shared" si="4"/>
        <v>0</v>
      </c>
      <c r="O15" s="226"/>
      <c r="S15" s="63">
        <v>3.2</v>
      </c>
      <c r="T15" s="64">
        <f t="shared" si="1"/>
        <v>0</v>
      </c>
      <c r="U15" s="64">
        <f t="shared" si="2"/>
        <v>0</v>
      </c>
      <c r="V15" s="64">
        <f t="shared" si="3"/>
        <v>0</v>
      </c>
      <c r="W15" s="64">
        <f t="shared" si="0"/>
        <v>0</v>
      </c>
    </row>
    <row r="16" spans="1:23" ht="21" customHeight="1" x14ac:dyDescent="0.25">
      <c r="A16" s="66"/>
      <c r="B16" s="223"/>
      <c r="C16" s="223"/>
      <c r="D16" s="223"/>
      <c r="E16" s="223"/>
      <c r="F16" s="223"/>
      <c r="G16" s="223"/>
      <c r="H16" s="223"/>
      <c r="I16" s="224"/>
      <c r="J16" s="224"/>
      <c r="K16" s="225">
        <v>0</v>
      </c>
      <c r="L16" s="225"/>
      <c r="M16" s="67">
        <f t="shared" si="5"/>
        <v>0</v>
      </c>
      <c r="N16" s="226">
        <f t="shared" si="4"/>
        <v>0</v>
      </c>
      <c r="O16" s="226"/>
      <c r="S16" s="63">
        <v>3.3</v>
      </c>
      <c r="T16" s="64">
        <f t="shared" si="1"/>
        <v>0</v>
      </c>
      <c r="U16" s="64">
        <f t="shared" si="2"/>
        <v>0</v>
      </c>
      <c r="V16" s="64">
        <f t="shared" si="3"/>
        <v>0</v>
      </c>
      <c r="W16" s="64">
        <f t="shared" si="0"/>
        <v>0</v>
      </c>
    </row>
    <row r="17" spans="1:23" ht="21" customHeight="1" x14ac:dyDescent="0.25">
      <c r="A17" s="66"/>
      <c r="B17" s="223"/>
      <c r="C17" s="223"/>
      <c r="D17" s="223"/>
      <c r="E17" s="223"/>
      <c r="F17" s="223"/>
      <c r="G17" s="223"/>
      <c r="H17" s="223"/>
      <c r="I17" s="224"/>
      <c r="J17" s="224"/>
      <c r="K17" s="225">
        <v>0</v>
      </c>
      <c r="L17" s="225"/>
      <c r="M17" s="67">
        <f t="shared" si="5"/>
        <v>0</v>
      </c>
      <c r="N17" s="226">
        <f t="shared" si="4"/>
        <v>0</v>
      </c>
      <c r="O17" s="226"/>
      <c r="S17" s="63">
        <v>3.4</v>
      </c>
      <c r="T17" s="64">
        <f t="shared" si="1"/>
        <v>0</v>
      </c>
      <c r="U17" s="64">
        <f t="shared" si="2"/>
        <v>0</v>
      </c>
      <c r="V17" s="64">
        <f t="shared" si="3"/>
        <v>0</v>
      </c>
      <c r="W17" s="64">
        <f t="shared" si="0"/>
        <v>0</v>
      </c>
    </row>
    <row r="18" spans="1:23" ht="21" customHeight="1" x14ac:dyDescent="0.25">
      <c r="A18" s="66"/>
      <c r="B18" s="223"/>
      <c r="C18" s="223"/>
      <c r="D18" s="223"/>
      <c r="E18" s="223"/>
      <c r="F18" s="223"/>
      <c r="G18" s="223"/>
      <c r="H18" s="223"/>
      <c r="I18" s="224"/>
      <c r="J18" s="224"/>
      <c r="K18" s="225">
        <v>0</v>
      </c>
      <c r="L18" s="225"/>
      <c r="M18" s="67">
        <f t="shared" si="5"/>
        <v>0</v>
      </c>
      <c r="N18" s="226">
        <f t="shared" si="4"/>
        <v>0</v>
      </c>
      <c r="O18" s="226"/>
      <c r="S18" s="63">
        <v>3.5</v>
      </c>
      <c r="T18" s="64">
        <f t="shared" si="1"/>
        <v>0</v>
      </c>
      <c r="U18" s="64">
        <f t="shared" si="2"/>
        <v>0</v>
      </c>
      <c r="V18" s="64">
        <f t="shared" si="3"/>
        <v>0</v>
      </c>
      <c r="W18" s="64">
        <f t="shared" si="0"/>
        <v>0</v>
      </c>
    </row>
    <row r="19" spans="1:23" ht="21" customHeight="1" x14ac:dyDescent="0.25">
      <c r="A19" s="66"/>
      <c r="B19" s="223"/>
      <c r="C19" s="223"/>
      <c r="D19" s="223"/>
      <c r="E19" s="223"/>
      <c r="F19" s="223"/>
      <c r="G19" s="223"/>
      <c r="H19" s="223"/>
      <c r="I19" s="224"/>
      <c r="J19" s="224"/>
      <c r="K19" s="225">
        <v>0</v>
      </c>
      <c r="L19" s="225"/>
      <c r="M19" s="67">
        <f t="shared" si="5"/>
        <v>0</v>
      </c>
      <c r="N19" s="226">
        <f t="shared" si="4"/>
        <v>0</v>
      </c>
      <c r="O19" s="226"/>
      <c r="S19" s="63">
        <v>3.6</v>
      </c>
      <c r="T19" s="64">
        <f t="shared" si="1"/>
        <v>0</v>
      </c>
      <c r="U19" s="64">
        <f t="shared" si="2"/>
        <v>0</v>
      </c>
      <c r="V19" s="64">
        <f t="shared" si="3"/>
        <v>0</v>
      </c>
      <c r="W19" s="64">
        <f t="shared" si="0"/>
        <v>0</v>
      </c>
    </row>
    <row r="20" spans="1:23" ht="21" customHeight="1" x14ac:dyDescent="0.25">
      <c r="A20" s="66"/>
      <c r="B20" s="223"/>
      <c r="C20" s="223"/>
      <c r="D20" s="223"/>
      <c r="E20" s="223"/>
      <c r="F20" s="223"/>
      <c r="G20" s="223"/>
      <c r="H20" s="223"/>
      <c r="I20" s="224"/>
      <c r="J20" s="224"/>
      <c r="K20" s="225">
        <v>0</v>
      </c>
      <c r="L20" s="225"/>
      <c r="M20" s="67">
        <f t="shared" si="5"/>
        <v>0</v>
      </c>
      <c r="N20" s="226">
        <f t="shared" si="4"/>
        <v>0</v>
      </c>
      <c r="O20" s="226"/>
      <c r="S20" s="63">
        <v>4.0999999999999996</v>
      </c>
      <c r="T20" s="64">
        <f t="shared" si="1"/>
        <v>0</v>
      </c>
      <c r="U20" s="64">
        <f t="shared" si="2"/>
        <v>0</v>
      </c>
      <c r="V20" s="64">
        <f t="shared" si="3"/>
        <v>0</v>
      </c>
      <c r="W20" s="64">
        <f t="shared" si="0"/>
        <v>0</v>
      </c>
    </row>
    <row r="21" spans="1:23" ht="21" customHeight="1" x14ac:dyDescent="0.25">
      <c r="A21" s="66"/>
      <c r="B21" s="223"/>
      <c r="C21" s="223"/>
      <c r="D21" s="223"/>
      <c r="E21" s="223"/>
      <c r="F21" s="223"/>
      <c r="G21" s="223"/>
      <c r="H21" s="223"/>
      <c r="I21" s="224"/>
      <c r="J21" s="224"/>
      <c r="K21" s="225">
        <v>0</v>
      </c>
      <c r="L21" s="225"/>
      <c r="M21" s="67">
        <f t="shared" si="5"/>
        <v>0</v>
      </c>
      <c r="N21" s="226">
        <f t="shared" si="4"/>
        <v>0</v>
      </c>
      <c r="O21" s="226"/>
      <c r="S21" s="63">
        <v>4.2</v>
      </c>
      <c r="T21" s="64">
        <f t="shared" si="1"/>
        <v>0</v>
      </c>
      <c r="U21" s="64">
        <f t="shared" si="2"/>
        <v>0</v>
      </c>
      <c r="V21" s="64">
        <f t="shared" si="3"/>
        <v>0</v>
      </c>
      <c r="W21" s="64">
        <f t="shared" si="0"/>
        <v>0</v>
      </c>
    </row>
    <row r="22" spans="1:23" ht="21" customHeight="1" x14ac:dyDescent="0.25">
      <c r="A22" s="66"/>
      <c r="B22" s="223"/>
      <c r="C22" s="223"/>
      <c r="D22" s="223"/>
      <c r="E22" s="223"/>
      <c r="F22" s="223"/>
      <c r="G22" s="223"/>
      <c r="H22" s="223"/>
      <c r="I22" s="224"/>
      <c r="J22" s="224"/>
      <c r="K22" s="225">
        <v>0</v>
      </c>
      <c r="L22" s="225"/>
      <c r="M22" s="67">
        <f t="shared" si="5"/>
        <v>0</v>
      </c>
      <c r="N22" s="226">
        <f t="shared" si="4"/>
        <v>0</v>
      </c>
      <c r="O22" s="226"/>
      <c r="S22" s="63">
        <v>4.3</v>
      </c>
      <c r="T22" s="64">
        <f t="shared" si="1"/>
        <v>0</v>
      </c>
      <c r="U22" s="64">
        <f t="shared" si="2"/>
        <v>0</v>
      </c>
      <c r="V22" s="64">
        <f t="shared" si="3"/>
        <v>0</v>
      </c>
      <c r="W22" s="64">
        <f t="shared" si="0"/>
        <v>0</v>
      </c>
    </row>
    <row r="23" spans="1:23" ht="21" customHeight="1" x14ac:dyDescent="0.25">
      <c r="A23" s="66"/>
      <c r="B23" s="223"/>
      <c r="C23" s="223"/>
      <c r="D23" s="223"/>
      <c r="E23" s="223"/>
      <c r="F23" s="223"/>
      <c r="G23" s="223"/>
      <c r="H23" s="223"/>
      <c r="I23" s="224"/>
      <c r="J23" s="224"/>
      <c r="K23" s="225">
        <v>0</v>
      </c>
      <c r="L23" s="225"/>
      <c r="M23" s="67">
        <f t="shared" si="5"/>
        <v>0</v>
      </c>
      <c r="N23" s="226">
        <f t="shared" si="4"/>
        <v>0</v>
      </c>
      <c r="O23" s="226"/>
      <c r="S23" s="63">
        <v>4.4000000000000004</v>
      </c>
      <c r="T23" s="64">
        <f t="shared" si="1"/>
        <v>0</v>
      </c>
      <c r="U23" s="64">
        <f t="shared" si="2"/>
        <v>0</v>
      </c>
      <c r="V23" s="64">
        <f t="shared" si="3"/>
        <v>0</v>
      </c>
      <c r="W23" s="64">
        <f t="shared" si="0"/>
        <v>0</v>
      </c>
    </row>
    <row r="24" spans="1:23" ht="21" customHeight="1" x14ac:dyDescent="0.25">
      <c r="A24" s="66"/>
      <c r="B24" s="223"/>
      <c r="C24" s="223"/>
      <c r="D24" s="223"/>
      <c r="E24" s="223"/>
      <c r="F24" s="223"/>
      <c r="G24" s="223"/>
      <c r="H24" s="223"/>
      <c r="I24" s="224"/>
      <c r="J24" s="224"/>
      <c r="K24" s="225">
        <v>0</v>
      </c>
      <c r="L24" s="225"/>
      <c r="M24" s="67">
        <f t="shared" si="5"/>
        <v>0</v>
      </c>
      <c r="N24" s="226">
        <f t="shared" si="4"/>
        <v>0</v>
      </c>
      <c r="O24" s="226"/>
      <c r="S24" s="63">
        <v>4.5</v>
      </c>
      <c r="T24" s="64">
        <f t="shared" si="1"/>
        <v>0</v>
      </c>
      <c r="U24" s="64">
        <f t="shared" si="2"/>
        <v>0</v>
      </c>
      <c r="V24" s="64">
        <f t="shared" si="3"/>
        <v>0</v>
      </c>
      <c r="W24" s="64">
        <f t="shared" si="0"/>
        <v>0</v>
      </c>
    </row>
    <row r="25" spans="1:23" ht="21" customHeight="1" x14ac:dyDescent="0.25">
      <c r="A25" s="66"/>
      <c r="B25" s="223"/>
      <c r="C25" s="223"/>
      <c r="D25" s="223"/>
      <c r="E25" s="223"/>
      <c r="F25" s="223"/>
      <c r="G25" s="223"/>
      <c r="H25" s="223"/>
      <c r="I25" s="224"/>
      <c r="J25" s="224"/>
      <c r="K25" s="225">
        <v>0</v>
      </c>
      <c r="L25" s="225"/>
      <c r="M25" s="67">
        <f t="shared" si="5"/>
        <v>0</v>
      </c>
      <c r="N25" s="226">
        <f t="shared" si="4"/>
        <v>0</v>
      </c>
      <c r="O25" s="226"/>
      <c r="S25" s="63">
        <v>4.5999999999999996</v>
      </c>
      <c r="T25" s="64">
        <f t="shared" si="1"/>
        <v>0</v>
      </c>
      <c r="U25" s="64">
        <f t="shared" si="2"/>
        <v>0</v>
      </c>
      <c r="V25" s="64">
        <f t="shared" si="3"/>
        <v>0</v>
      </c>
      <c r="W25" s="64">
        <f t="shared" si="0"/>
        <v>0</v>
      </c>
    </row>
    <row r="26" spans="1:23" ht="21" customHeight="1" x14ac:dyDescent="0.25">
      <c r="A26" s="66"/>
      <c r="B26" s="223"/>
      <c r="C26" s="223"/>
      <c r="D26" s="223"/>
      <c r="E26" s="223"/>
      <c r="F26" s="223"/>
      <c r="G26" s="223"/>
      <c r="H26" s="223"/>
      <c r="I26" s="224"/>
      <c r="J26" s="224"/>
      <c r="K26" s="225">
        <v>0</v>
      </c>
      <c r="L26" s="225"/>
      <c r="M26" s="67">
        <f t="shared" si="5"/>
        <v>0</v>
      </c>
      <c r="N26" s="226">
        <f t="shared" si="4"/>
        <v>0</v>
      </c>
      <c r="O26" s="226"/>
      <c r="S26" s="63">
        <v>5.0999999999999996</v>
      </c>
      <c r="T26" s="64">
        <f t="shared" si="1"/>
        <v>0</v>
      </c>
      <c r="U26" s="64">
        <f t="shared" si="2"/>
        <v>0</v>
      </c>
      <c r="V26" s="64">
        <f t="shared" si="3"/>
        <v>0</v>
      </c>
      <c r="W26" s="64">
        <f t="shared" si="0"/>
        <v>0</v>
      </c>
    </row>
    <row r="27" spans="1:23" ht="21" customHeight="1" x14ac:dyDescent="0.25">
      <c r="A27" s="66"/>
      <c r="B27" s="223"/>
      <c r="C27" s="223"/>
      <c r="D27" s="223"/>
      <c r="E27" s="223"/>
      <c r="F27" s="223"/>
      <c r="G27" s="223"/>
      <c r="H27" s="223"/>
      <c r="I27" s="224"/>
      <c r="J27" s="224"/>
      <c r="K27" s="225">
        <v>0</v>
      </c>
      <c r="L27" s="225"/>
      <c r="M27" s="67">
        <f t="shared" si="5"/>
        <v>0</v>
      </c>
      <c r="N27" s="226">
        <f t="shared" si="4"/>
        <v>0</v>
      </c>
      <c r="O27" s="226"/>
      <c r="S27" s="63">
        <v>5.2</v>
      </c>
      <c r="T27" s="64">
        <f t="shared" si="1"/>
        <v>0</v>
      </c>
      <c r="U27" s="64">
        <f t="shared" si="2"/>
        <v>0</v>
      </c>
      <c r="V27" s="64">
        <f t="shared" si="3"/>
        <v>0</v>
      </c>
      <c r="W27" s="64">
        <f t="shared" si="0"/>
        <v>0</v>
      </c>
    </row>
    <row r="28" spans="1:23" ht="21" customHeight="1" x14ac:dyDescent="0.25">
      <c r="A28" s="66"/>
      <c r="B28" s="223"/>
      <c r="C28" s="223"/>
      <c r="D28" s="223"/>
      <c r="E28" s="223"/>
      <c r="F28" s="223"/>
      <c r="G28" s="223"/>
      <c r="H28" s="223"/>
      <c r="I28" s="224"/>
      <c r="J28" s="224"/>
      <c r="K28" s="225">
        <v>0</v>
      </c>
      <c r="L28" s="225"/>
      <c r="M28" s="67">
        <f t="shared" si="5"/>
        <v>0</v>
      </c>
      <c r="N28" s="226">
        <f t="shared" si="4"/>
        <v>0</v>
      </c>
      <c r="O28" s="226"/>
      <c r="S28" s="63">
        <v>5.3</v>
      </c>
      <c r="T28" s="64">
        <f t="shared" si="1"/>
        <v>0</v>
      </c>
      <c r="U28" s="64">
        <f t="shared" si="2"/>
        <v>0</v>
      </c>
      <c r="V28" s="64">
        <f t="shared" si="3"/>
        <v>0</v>
      </c>
      <c r="W28" s="64">
        <f t="shared" si="0"/>
        <v>0</v>
      </c>
    </row>
    <row r="29" spans="1:23" ht="21" customHeight="1" x14ac:dyDescent="0.25">
      <c r="A29" s="66"/>
      <c r="B29" s="223"/>
      <c r="C29" s="223"/>
      <c r="D29" s="223"/>
      <c r="E29" s="223"/>
      <c r="F29" s="223"/>
      <c r="G29" s="223"/>
      <c r="H29" s="223"/>
      <c r="I29" s="224"/>
      <c r="J29" s="224"/>
      <c r="K29" s="225">
        <v>0</v>
      </c>
      <c r="L29" s="225"/>
      <c r="M29" s="67">
        <f t="shared" si="5"/>
        <v>0</v>
      </c>
      <c r="N29" s="226">
        <f t="shared" si="4"/>
        <v>0</v>
      </c>
      <c r="O29" s="226"/>
      <c r="S29" s="63">
        <v>5.4</v>
      </c>
      <c r="T29" s="64">
        <f t="shared" si="1"/>
        <v>0</v>
      </c>
      <c r="U29" s="64">
        <f t="shared" si="2"/>
        <v>0</v>
      </c>
      <c r="V29" s="64">
        <f t="shared" si="3"/>
        <v>0</v>
      </c>
      <c r="W29" s="64">
        <f t="shared" si="0"/>
        <v>0</v>
      </c>
    </row>
    <row r="30" spans="1:23" ht="21" customHeight="1" x14ac:dyDescent="0.25">
      <c r="A30" s="66"/>
      <c r="B30" s="223"/>
      <c r="C30" s="223"/>
      <c r="D30" s="223"/>
      <c r="E30" s="223"/>
      <c r="F30" s="223"/>
      <c r="G30" s="223"/>
      <c r="H30" s="223"/>
      <c r="I30" s="224"/>
      <c r="J30" s="224"/>
      <c r="K30" s="225">
        <v>0</v>
      </c>
      <c r="L30" s="225"/>
      <c r="M30" s="67">
        <f t="shared" si="5"/>
        <v>0</v>
      </c>
      <c r="N30" s="226">
        <f t="shared" si="4"/>
        <v>0</v>
      </c>
      <c r="O30" s="226"/>
      <c r="S30" s="63">
        <v>5.5</v>
      </c>
      <c r="T30" s="64">
        <f t="shared" si="1"/>
        <v>0</v>
      </c>
      <c r="U30" s="64">
        <f t="shared" si="2"/>
        <v>0</v>
      </c>
      <c r="V30" s="64">
        <f t="shared" si="3"/>
        <v>0</v>
      </c>
      <c r="W30" s="64">
        <f t="shared" si="0"/>
        <v>0</v>
      </c>
    </row>
    <row r="31" spans="1:23" ht="21" customHeight="1" x14ac:dyDescent="0.25">
      <c r="A31" s="66"/>
      <c r="B31" s="223"/>
      <c r="C31" s="223"/>
      <c r="D31" s="223"/>
      <c r="E31" s="223"/>
      <c r="F31" s="223"/>
      <c r="G31" s="223"/>
      <c r="H31" s="223"/>
      <c r="I31" s="224"/>
      <c r="J31" s="224"/>
      <c r="K31" s="225">
        <v>0</v>
      </c>
      <c r="L31" s="225"/>
      <c r="M31" s="67">
        <f t="shared" si="5"/>
        <v>0</v>
      </c>
      <c r="N31" s="226">
        <f t="shared" si="4"/>
        <v>0</v>
      </c>
      <c r="O31" s="226"/>
      <c r="S31" s="63">
        <v>5.6</v>
      </c>
      <c r="T31" s="64">
        <f t="shared" si="1"/>
        <v>0</v>
      </c>
      <c r="U31" s="64">
        <f t="shared" si="2"/>
        <v>0</v>
      </c>
      <c r="V31" s="64">
        <f t="shared" si="3"/>
        <v>0</v>
      </c>
      <c r="W31" s="64">
        <f t="shared" si="0"/>
        <v>0</v>
      </c>
    </row>
    <row r="32" spans="1:23" ht="21" customHeight="1" x14ac:dyDescent="0.25">
      <c r="A32" s="66"/>
      <c r="B32" s="223"/>
      <c r="C32" s="223"/>
      <c r="D32" s="223"/>
      <c r="E32" s="223"/>
      <c r="F32" s="223"/>
      <c r="G32" s="223"/>
      <c r="H32" s="223"/>
      <c r="I32" s="224"/>
      <c r="J32" s="224"/>
      <c r="K32" s="225">
        <v>0</v>
      </c>
      <c r="L32" s="225"/>
      <c r="M32" s="67">
        <f t="shared" si="5"/>
        <v>0</v>
      </c>
      <c r="N32" s="226">
        <f t="shared" si="4"/>
        <v>0</v>
      </c>
      <c r="O32" s="226"/>
      <c r="S32" s="63">
        <v>6.1</v>
      </c>
      <c r="T32" s="64">
        <f t="shared" si="1"/>
        <v>0</v>
      </c>
      <c r="U32" s="64">
        <f t="shared" si="2"/>
        <v>0</v>
      </c>
      <c r="V32" s="64">
        <f t="shared" si="3"/>
        <v>0</v>
      </c>
      <c r="W32" s="64">
        <f t="shared" si="0"/>
        <v>0</v>
      </c>
    </row>
    <row r="33" spans="1:23" ht="21" customHeight="1" x14ac:dyDescent="0.25">
      <c r="A33" s="66"/>
      <c r="B33" s="223"/>
      <c r="C33" s="223"/>
      <c r="D33" s="223"/>
      <c r="E33" s="223"/>
      <c r="F33" s="223"/>
      <c r="G33" s="223"/>
      <c r="H33" s="223"/>
      <c r="I33" s="224"/>
      <c r="J33" s="224"/>
      <c r="K33" s="225">
        <v>0</v>
      </c>
      <c r="L33" s="225"/>
      <c r="M33" s="67">
        <f t="shared" si="5"/>
        <v>0</v>
      </c>
      <c r="N33" s="226">
        <f t="shared" si="4"/>
        <v>0</v>
      </c>
      <c r="O33" s="226"/>
      <c r="S33" s="63">
        <v>6.2</v>
      </c>
      <c r="T33" s="64">
        <f t="shared" si="1"/>
        <v>0</v>
      </c>
      <c r="U33" s="64">
        <f t="shared" si="2"/>
        <v>0</v>
      </c>
      <c r="V33" s="64">
        <f t="shared" si="3"/>
        <v>0</v>
      </c>
      <c r="W33" s="64">
        <f t="shared" si="0"/>
        <v>0</v>
      </c>
    </row>
    <row r="34" spans="1:23" ht="21" customHeight="1" x14ac:dyDescent="0.25">
      <c r="A34" s="66"/>
      <c r="B34" s="223"/>
      <c r="C34" s="223"/>
      <c r="D34" s="223"/>
      <c r="E34" s="223"/>
      <c r="F34" s="223"/>
      <c r="G34" s="223"/>
      <c r="H34" s="223"/>
      <c r="I34" s="224"/>
      <c r="J34" s="224"/>
      <c r="K34" s="225">
        <v>0</v>
      </c>
      <c r="L34" s="225"/>
      <c r="M34" s="67">
        <f t="shared" si="5"/>
        <v>0</v>
      </c>
      <c r="N34" s="226">
        <f t="shared" si="4"/>
        <v>0</v>
      </c>
      <c r="O34" s="226"/>
      <c r="S34" s="63">
        <v>6.3</v>
      </c>
      <c r="T34" s="64">
        <f t="shared" si="1"/>
        <v>0</v>
      </c>
      <c r="U34" s="64">
        <f t="shared" si="2"/>
        <v>0</v>
      </c>
      <c r="V34" s="64">
        <f t="shared" si="3"/>
        <v>0</v>
      </c>
      <c r="W34" s="64">
        <f t="shared" si="0"/>
        <v>0</v>
      </c>
    </row>
    <row r="35" spans="1:23" ht="21" customHeight="1" x14ac:dyDescent="0.25">
      <c r="A35" s="66"/>
      <c r="B35" s="223"/>
      <c r="C35" s="223"/>
      <c r="D35" s="223"/>
      <c r="E35" s="223"/>
      <c r="F35" s="223"/>
      <c r="G35" s="223"/>
      <c r="H35" s="223"/>
      <c r="I35" s="224"/>
      <c r="J35" s="224"/>
      <c r="K35" s="225">
        <v>0</v>
      </c>
      <c r="L35" s="225"/>
      <c r="M35" s="67">
        <f t="shared" si="5"/>
        <v>0</v>
      </c>
      <c r="N35" s="226">
        <f t="shared" si="4"/>
        <v>0</v>
      </c>
      <c r="O35" s="226"/>
      <c r="S35" s="63">
        <v>6.4</v>
      </c>
      <c r="T35" s="64">
        <f t="shared" si="1"/>
        <v>0</v>
      </c>
      <c r="U35" s="64">
        <f t="shared" si="2"/>
        <v>0</v>
      </c>
      <c r="V35" s="64">
        <f t="shared" si="3"/>
        <v>0</v>
      </c>
      <c r="W35" s="64">
        <f t="shared" si="0"/>
        <v>0</v>
      </c>
    </row>
    <row r="36" spans="1:23" ht="21" customHeight="1" x14ac:dyDescent="0.25">
      <c r="A36" s="66"/>
      <c r="B36" s="223"/>
      <c r="C36" s="223"/>
      <c r="D36" s="223"/>
      <c r="E36" s="223"/>
      <c r="F36" s="223"/>
      <c r="G36" s="223"/>
      <c r="H36" s="223"/>
      <c r="I36" s="224"/>
      <c r="J36" s="224"/>
      <c r="K36" s="225">
        <v>0</v>
      </c>
      <c r="L36" s="225"/>
      <c r="M36" s="67">
        <f t="shared" si="5"/>
        <v>0</v>
      </c>
      <c r="N36" s="226">
        <f t="shared" si="4"/>
        <v>0</v>
      </c>
      <c r="O36" s="226"/>
      <c r="S36" s="63">
        <v>6.5</v>
      </c>
      <c r="T36" s="64">
        <f t="shared" si="1"/>
        <v>0</v>
      </c>
      <c r="U36" s="64">
        <f t="shared" si="2"/>
        <v>0</v>
      </c>
      <c r="V36" s="64">
        <f t="shared" si="3"/>
        <v>0</v>
      </c>
      <c r="W36" s="64">
        <f t="shared" si="0"/>
        <v>0</v>
      </c>
    </row>
    <row r="37" spans="1:23" ht="21" customHeight="1" x14ac:dyDescent="0.25">
      <c r="A37" s="66"/>
      <c r="B37" s="223"/>
      <c r="C37" s="223"/>
      <c r="D37" s="223"/>
      <c r="E37" s="223"/>
      <c r="F37" s="223"/>
      <c r="G37" s="223"/>
      <c r="H37" s="223"/>
      <c r="I37" s="224"/>
      <c r="J37" s="224"/>
      <c r="K37" s="225">
        <v>0</v>
      </c>
      <c r="L37" s="225"/>
      <c r="M37" s="67">
        <f t="shared" si="5"/>
        <v>0</v>
      </c>
      <c r="N37" s="226">
        <f t="shared" si="4"/>
        <v>0</v>
      </c>
      <c r="O37" s="226"/>
      <c r="S37" s="63">
        <v>6.6</v>
      </c>
      <c r="T37" s="64">
        <f t="shared" si="1"/>
        <v>0</v>
      </c>
      <c r="U37" s="64">
        <f t="shared" si="2"/>
        <v>0</v>
      </c>
      <c r="V37" s="64">
        <f t="shared" si="3"/>
        <v>0</v>
      </c>
      <c r="W37" s="64">
        <f t="shared" si="0"/>
        <v>0</v>
      </c>
    </row>
    <row r="38" spans="1:23" ht="21" customHeight="1" x14ac:dyDescent="0.25">
      <c r="A38" s="66"/>
      <c r="B38" s="223"/>
      <c r="C38" s="223"/>
      <c r="D38" s="223"/>
      <c r="E38" s="223"/>
      <c r="F38" s="223"/>
      <c r="G38" s="223"/>
      <c r="H38" s="223"/>
      <c r="I38" s="224"/>
      <c r="J38" s="224"/>
      <c r="K38" s="225">
        <v>0</v>
      </c>
      <c r="L38" s="225"/>
      <c r="M38" s="67">
        <f t="shared" si="5"/>
        <v>0</v>
      </c>
      <c r="N38" s="226">
        <f t="shared" si="4"/>
        <v>0</v>
      </c>
      <c r="O38" s="226"/>
      <c r="S38" s="68"/>
      <c r="T38" s="68"/>
      <c r="U38" s="68"/>
      <c r="V38" s="68"/>
      <c r="W38" s="68"/>
    </row>
    <row r="39" spans="1:23" ht="21" customHeight="1" x14ac:dyDescent="0.25">
      <c r="N39" s="234">
        <f>SUM(N12:O38)</f>
        <v>0</v>
      </c>
      <c r="O39" s="234"/>
      <c r="S39" s="68"/>
      <c r="T39" s="68"/>
      <c r="U39" s="68"/>
      <c r="V39" s="68"/>
      <c r="W39" s="68"/>
    </row>
    <row r="40" spans="1:23" ht="8.25" customHeight="1" x14ac:dyDescent="0.25">
      <c r="S40" s="68"/>
      <c r="T40" s="68"/>
      <c r="U40" s="68"/>
      <c r="V40" s="68"/>
      <c r="W40" s="68"/>
    </row>
    <row r="41" spans="1:23" x14ac:dyDescent="0.25">
      <c r="A41" s="7" t="s">
        <v>124</v>
      </c>
      <c r="S41" s="68" t="s">
        <v>148</v>
      </c>
      <c r="T41" s="68"/>
      <c r="U41" s="1">
        <v>25000</v>
      </c>
      <c r="V41" s="68"/>
      <c r="W41" s="68"/>
    </row>
    <row r="42" spans="1:23" ht="8.25" customHeight="1" x14ac:dyDescent="0.25">
      <c r="S42" s="68" t="s">
        <v>149</v>
      </c>
      <c r="T42" s="68"/>
      <c r="U42" s="1">
        <v>22000</v>
      </c>
      <c r="V42" s="68"/>
      <c r="W42" s="68"/>
    </row>
    <row r="43" spans="1:23" x14ac:dyDescent="0.25">
      <c r="A43" s="3" t="s">
        <v>219</v>
      </c>
      <c r="S43" s="68" t="s">
        <v>150</v>
      </c>
      <c r="T43" s="68"/>
      <c r="U43" s="1">
        <v>20000</v>
      </c>
      <c r="V43" s="68"/>
      <c r="W43" s="68"/>
    </row>
    <row r="44" spans="1:23" ht="36" customHeight="1" x14ac:dyDescent="0.25">
      <c r="A44" s="59" t="s">
        <v>34</v>
      </c>
      <c r="B44" s="129" t="s">
        <v>125</v>
      </c>
      <c r="C44" s="129"/>
      <c r="D44" s="129"/>
      <c r="E44" s="129"/>
      <c r="F44" s="129"/>
      <c r="G44" s="129"/>
      <c r="H44" s="129"/>
      <c r="I44" s="129" t="s">
        <v>47</v>
      </c>
      <c r="J44" s="129"/>
      <c r="K44" s="129" t="s">
        <v>126</v>
      </c>
      <c r="L44" s="129"/>
      <c r="M44" s="56"/>
      <c r="N44" s="129" t="s">
        <v>74</v>
      </c>
      <c r="O44" s="129"/>
      <c r="S44" s="68" t="s">
        <v>151</v>
      </c>
      <c r="T44" s="68"/>
      <c r="U44" s="1">
        <v>12000</v>
      </c>
      <c r="V44" s="68"/>
      <c r="W44" s="68"/>
    </row>
    <row r="45" spans="1:23" ht="21" customHeight="1" x14ac:dyDescent="0.25">
      <c r="A45" s="66"/>
      <c r="B45" s="223"/>
      <c r="C45" s="223"/>
      <c r="D45" s="223"/>
      <c r="E45" s="223"/>
      <c r="F45" s="223"/>
      <c r="G45" s="223"/>
      <c r="H45" s="223"/>
      <c r="I45" s="224"/>
      <c r="J45" s="224"/>
      <c r="K45" s="225">
        <v>0</v>
      </c>
      <c r="L45" s="225"/>
      <c r="M45" s="67">
        <f>A45</f>
        <v>0</v>
      </c>
      <c r="N45" s="226">
        <f>I45*K45</f>
        <v>0</v>
      </c>
      <c r="O45" s="226"/>
      <c r="S45" s="68" t="s">
        <v>183</v>
      </c>
      <c r="T45" s="68"/>
      <c r="U45" s="1">
        <v>150000</v>
      </c>
      <c r="V45" s="68"/>
      <c r="W45" s="68"/>
    </row>
    <row r="46" spans="1:23" ht="21" customHeight="1" x14ac:dyDescent="0.25">
      <c r="A46" s="66"/>
      <c r="B46" s="223"/>
      <c r="C46" s="223"/>
      <c r="D46" s="223"/>
      <c r="E46" s="223"/>
      <c r="F46" s="223"/>
      <c r="G46" s="223"/>
      <c r="H46" s="223"/>
      <c r="I46" s="224"/>
      <c r="J46" s="224"/>
      <c r="K46" s="225">
        <v>0</v>
      </c>
      <c r="L46" s="225"/>
      <c r="M46" s="67">
        <f t="shared" ref="M46:M54" si="6">A46</f>
        <v>0</v>
      </c>
      <c r="N46" s="226">
        <f t="shared" ref="N46:N49" si="7">I46*K46</f>
        <v>0</v>
      </c>
      <c r="O46" s="226"/>
      <c r="S46" s="68" t="s">
        <v>184</v>
      </c>
      <c r="T46" s="68"/>
      <c r="U46" s="1">
        <v>100000</v>
      </c>
      <c r="V46" s="68"/>
      <c r="W46" s="68"/>
    </row>
    <row r="47" spans="1:23" ht="21" customHeight="1" x14ac:dyDescent="0.25">
      <c r="A47" s="66"/>
      <c r="B47" s="223"/>
      <c r="C47" s="223"/>
      <c r="D47" s="223"/>
      <c r="E47" s="223"/>
      <c r="F47" s="223"/>
      <c r="G47" s="223"/>
      <c r="H47" s="223"/>
      <c r="I47" s="224"/>
      <c r="J47" s="224"/>
      <c r="K47" s="225">
        <v>0</v>
      </c>
      <c r="L47" s="225"/>
      <c r="M47" s="67">
        <f t="shared" si="6"/>
        <v>0</v>
      </c>
      <c r="N47" s="226">
        <f t="shared" si="7"/>
        <v>0</v>
      </c>
      <c r="O47" s="226"/>
      <c r="S47" s="68"/>
      <c r="T47" s="68"/>
      <c r="U47" s="1">
        <v>0</v>
      </c>
      <c r="V47" s="68"/>
      <c r="W47" s="68"/>
    </row>
    <row r="48" spans="1:23" ht="21" customHeight="1" x14ac:dyDescent="0.25">
      <c r="A48" s="66"/>
      <c r="B48" s="223"/>
      <c r="C48" s="223"/>
      <c r="D48" s="223"/>
      <c r="E48" s="223"/>
      <c r="F48" s="223"/>
      <c r="G48" s="223"/>
      <c r="H48" s="223"/>
      <c r="I48" s="224"/>
      <c r="J48" s="224"/>
      <c r="K48" s="225">
        <v>0</v>
      </c>
      <c r="L48" s="225"/>
      <c r="M48" s="67">
        <f t="shared" si="6"/>
        <v>0</v>
      </c>
      <c r="N48" s="226">
        <f t="shared" si="7"/>
        <v>0</v>
      </c>
      <c r="O48" s="226"/>
      <c r="S48" s="68"/>
      <c r="T48" s="68"/>
      <c r="U48" s="68"/>
      <c r="V48" s="68"/>
      <c r="W48" s="68"/>
    </row>
    <row r="49" spans="1:23" ht="21" customHeight="1" x14ac:dyDescent="0.25">
      <c r="A49" s="66"/>
      <c r="B49" s="223"/>
      <c r="C49" s="223"/>
      <c r="D49" s="223"/>
      <c r="E49" s="223"/>
      <c r="F49" s="223"/>
      <c r="G49" s="223"/>
      <c r="H49" s="223"/>
      <c r="I49" s="224"/>
      <c r="J49" s="224"/>
      <c r="K49" s="225">
        <v>0</v>
      </c>
      <c r="L49" s="225"/>
      <c r="M49" s="67">
        <f t="shared" si="6"/>
        <v>0</v>
      </c>
      <c r="N49" s="226">
        <f t="shared" si="7"/>
        <v>0</v>
      </c>
      <c r="O49" s="226"/>
      <c r="S49" s="68"/>
      <c r="T49" s="68"/>
      <c r="U49" s="68"/>
      <c r="V49" s="68"/>
      <c r="W49" s="68"/>
    </row>
    <row r="50" spans="1:23" ht="21" customHeight="1" x14ac:dyDescent="0.25">
      <c r="A50" s="66"/>
      <c r="B50" s="223"/>
      <c r="C50" s="223"/>
      <c r="D50" s="223"/>
      <c r="E50" s="223"/>
      <c r="F50" s="223"/>
      <c r="G50" s="223"/>
      <c r="H50" s="223"/>
      <c r="I50" s="224"/>
      <c r="J50" s="224"/>
      <c r="K50" s="225">
        <v>0</v>
      </c>
      <c r="L50" s="225"/>
      <c r="M50" s="67">
        <f t="shared" si="6"/>
        <v>0</v>
      </c>
      <c r="N50" s="226">
        <f>I50*K50</f>
        <v>0</v>
      </c>
      <c r="O50" s="226"/>
      <c r="S50" s="68"/>
      <c r="T50" s="68"/>
      <c r="U50" s="68"/>
      <c r="V50" s="68"/>
      <c r="W50" s="68"/>
    </row>
    <row r="51" spans="1:23" ht="21" customHeight="1" x14ac:dyDescent="0.25">
      <c r="A51" s="66"/>
      <c r="B51" s="223"/>
      <c r="C51" s="223"/>
      <c r="D51" s="223"/>
      <c r="E51" s="223"/>
      <c r="F51" s="223"/>
      <c r="G51" s="223"/>
      <c r="H51" s="223"/>
      <c r="I51" s="224"/>
      <c r="J51" s="224"/>
      <c r="K51" s="225">
        <v>0</v>
      </c>
      <c r="L51" s="225"/>
      <c r="M51" s="67">
        <f t="shared" si="6"/>
        <v>0</v>
      </c>
      <c r="N51" s="226">
        <f t="shared" ref="N51:N54" si="8">I51*K51</f>
        <v>0</v>
      </c>
      <c r="O51" s="226"/>
      <c r="S51" s="68"/>
      <c r="T51" s="68"/>
      <c r="U51" s="68"/>
      <c r="V51" s="68"/>
      <c r="W51" s="68"/>
    </row>
    <row r="52" spans="1:23" ht="21" customHeight="1" x14ac:dyDescent="0.25">
      <c r="A52" s="66"/>
      <c r="B52" s="223"/>
      <c r="C52" s="223"/>
      <c r="D52" s="223"/>
      <c r="E52" s="223"/>
      <c r="F52" s="223"/>
      <c r="G52" s="223"/>
      <c r="H52" s="223"/>
      <c r="I52" s="224"/>
      <c r="J52" s="224"/>
      <c r="K52" s="225">
        <v>0</v>
      </c>
      <c r="L52" s="225"/>
      <c r="M52" s="67">
        <f t="shared" si="6"/>
        <v>0</v>
      </c>
      <c r="N52" s="226">
        <f t="shared" si="8"/>
        <v>0</v>
      </c>
      <c r="O52" s="226"/>
      <c r="S52" s="68"/>
      <c r="T52" s="68"/>
      <c r="U52" s="68"/>
      <c r="V52" s="68"/>
      <c r="W52" s="68"/>
    </row>
    <row r="53" spans="1:23" ht="21" customHeight="1" x14ac:dyDescent="0.25">
      <c r="A53" s="66"/>
      <c r="B53" s="223"/>
      <c r="C53" s="223"/>
      <c r="D53" s="223"/>
      <c r="E53" s="223"/>
      <c r="F53" s="223"/>
      <c r="G53" s="223"/>
      <c r="H53" s="223"/>
      <c r="I53" s="224"/>
      <c r="J53" s="224"/>
      <c r="K53" s="225">
        <v>0</v>
      </c>
      <c r="L53" s="225"/>
      <c r="M53" s="67">
        <f t="shared" si="6"/>
        <v>0</v>
      </c>
      <c r="N53" s="226">
        <f t="shared" si="8"/>
        <v>0</v>
      </c>
      <c r="O53" s="226"/>
      <c r="S53" s="68"/>
      <c r="T53" s="68"/>
      <c r="U53" s="68"/>
      <c r="V53" s="68"/>
      <c r="W53" s="68"/>
    </row>
    <row r="54" spans="1:23" ht="21" customHeight="1" x14ac:dyDescent="0.25">
      <c r="A54" s="66"/>
      <c r="B54" s="223"/>
      <c r="C54" s="223"/>
      <c r="D54" s="223"/>
      <c r="E54" s="223"/>
      <c r="F54" s="223"/>
      <c r="G54" s="223"/>
      <c r="H54" s="223"/>
      <c r="I54" s="224"/>
      <c r="J54" s="224"/>
      <c r="K54" s="225">
        <v>0</v>
      </c>
      <c r="L54" s="225"/>
      <c r="M54" s="67">
        <f t="shared" si="6"/>
        <v>0</v>
      </c>
      <c r="N54" s="226">
        <f t="shared" si="8"/>
        <v>0</v>
      </c>
      <c r="O54" s="226"/>
      <c r="S54" s="68"/>
      <c r="T54" s="68"/>
      <c r="U54" s="68"/>
      <c r="V54" s="68"/>
      <c r="W54" s="68"/>
    </row>
    <row r="55" spans="1:23" ht="21" customHeight="1" x14ac:dyDescent="0.25">
      <c r="K55" s="8"/>
      <c r="L55" s="8"/>
      <c r="M55" s="8"/>
      <c r="N55" s="234">
        <f>SUM(N45:O54)</f>
        <v>0</v>
      </c>
      <c r="O55" s="234"/>
      <c r="S55" s="68"/>
      <c r="T55" s="68"/>
      <c r="U55" s="68"/>
      <c r="V55" s="68"/>
      <c r="W55" s="68"/>
    </row>
    <row r="56" spans="1:23" ht="8.25" customHeight="1" x14ac:dyDescent="0.25"/>
    <row r="57" spans="1:23" ht="18" customHeight="1" x14ac:dyDescent="0.25">
      <c r="D57" s="129" t="s">
        <v>127</v>
      </c>
      <c r="E57" s="129"/>
      <c r="F57" s="129"/>
      <c r="G57" s="129"/>
      <c r="H57" s="129" t="s">
        <v>74</v>
      </c>
      <c r="I57" s="129"/>
      <c r="J57" s="129"/>
      <c r="K57" s="129"/>
    </row>
    <row r="58" spans="1:23" ht="18" customHeight="1" x14ac:dyDescent="0.25">
      <c r="D58" s="233" t="s">
        <v>128</v>
      </c>
      <c r="E58" s="233"/>
      <c r="F58" s="233"/>
      <c r="G58" s="233"/>
      <c r="H58" s="226">
        <f>N39</f>
        <v>0</v>
      </c>
      <c r="I58" s="226"/>
      <c r="J58" s="226"/>
      <c r="K58" s="226"/>
    </row>
    <row r="59" spans="1:23" ht="18" customHeight="1" x14ac:dyDescent="0.25">
      <c r="D59" s="233" t="s">
        <v>129</v>
      </c>
      <c r="E59" s="233"/>
      <c r="F59" s="233"/>
      <c r="G59" s="233"/>
      <c r="H59" s="226">
        <f>N55</f>
        <v>0</v>
      </c>
      <c r="I59" s="226"/>
      <c r="J59" s="226"/>
      <c r="K59" s="226"/>
    </row>
    <row r="60" spans="1:23" ht="18" customHeight="1" x14ac:dyDescent="0.25">
      <c r="D60" s="132" t="s">
        <v>123</v>
      </c>
      <c r="E60" s="132"/>
      <c r="F60" s="132"/>
      <c r="G60" s="132"/>
      <c r="H60" s="228">
        <f>H58+H59</f>
        <v>0</v>
      </c>
      <c r="I60" s="228"/>
      <c r="J60" s="228"/>
      <c r="K60" s="228"/>
    </row>
    <row r="61" spans="1:23" ht="6.75" customHeight="1" x14ac:dyDescent="0.25">
      <c r="D61" s="71"/>
      <c r="E61" s="71"/>
      <c r="F61" s="71"/>
      <c r="G61" s="71"/>
      <c r="H61" s="8"/>
      <c r="I61" s="8"/>
      <c r="J61" s="8"/>
      <c r="K61" s="8"/>
      <c r="N61" s="190"/>
      <c r="O61" s="190"/>
    </row>
    <row r="62" spans="1:23" ht="18" customHeight="1" x14ac:dyDescent="0.25">
      <c r="D62" s="71"/>
      <c r="E62" s="71"/>
      <c r="F62" s="71"/>
      <c r="G62" s="71"/>
      <c r="H62" s="8"/>
      <c r="I62" s="8"/>
      <c r="J62" s="8"/>
      <c r="K62" s="8"/>
      <c r="N62" s="190" t="s">
        <v>48</v>
      </c>
      <c r="O62" s="190"/>
    </row>
    <row r="63" spans="1:23" ht="15" customHeight="1" x14ac:dyDescent="0.25">
      <c r="D63" s="71"/>
      <c r="E63" s="71"/>
      <c r="F63" s="71"/>
      <c r="G63" s="71"/>
      <c r="H63" s="8"/>
      <c r="I63" s="8"/>
      <c r="J63" s="8"/>
      <c r="K63" s="8"/>
      <c r="N63" s="72"/>
      <c r="O63" s="72"/>
    </row>
    <row r="64" spans="1:23" ht="15" customHeight="1" x14ac:dyDescent="0.25"/>
    <row r="65" spans="1:15" x14ac:dyDescent="0.25">
      <c r="A65" s="7" t="s">
        <v>70</v>
      </c>
    </row>
    <row r="66" spans="1:15" ht="9" customHeight="1" x14ac:dyDescent="0.25"/>
    <row r="67" spans="1:15" x14ac:dyDescent="0.25">
      <c r="A67" s="3" t="s">
        <v>220</v>
      </c>
    </row>
    <row r="68" spans="1:15" x14ac:dyDescent="0.25">
      <c r="A68" s="3" t="s">
        <v>130</v>
      </c>
    </row>
    <row r="69" spans="1:15" ht="36" customHeight="1" x14ac:dyDescent="0.25">
      <c r="A69" s="59" t="s">
        <v>34</v>
      </c>
      <c r="B69" s="129" t="s">
        <v>127</v>
      </c>
      <c r="C69" s="129"/>
      <c r="D69" s="129"/>
      <c r="E69" s="129"/>
      <c r="F69" s="129"/>
      <c r="G69" s="129"/>
      <c r="H69" s="129"/>
      <c r="I69" s="129" t="s">
        <v>47</v>
      </c>
      <c r="J69" s="129"/>
      <c r="K69" s="129" t="s">
        <v>126</v>
      </c>
      <c r="L69" s="129"/>
      <c r="M69" s="56"/>
      <c r="N69" s="129" t="s">
        <v>74</v>
      </c>
      <c r="O69" s="129"/>
    </row>
    <row r="70" spans="1:15" ht="21" customHeight="1" x14ac:dyDescent="0.25">
      <c r="A70" s="66"/>
      <c r="B70" s="223"/>
      <c r="C70" s="223"/>
      <c r="D70" s="223"/>
      <c r="E70" s="223"/>
      <c r="F70" s="223"/>
      <c r="G70" s="223"/>
      <c r="H70" s="223"/>
      <c r="I70" s="224">
        <v>0</v>
      </c>
      <c r="J70" s="224"/>
      <c r="K70" s="225">
        <v>0</v>
      </c>
      <c r="L70" s="225"/>
      <c r="M70" s="67">
        <f>A70</f>
        <v>0</v>
      </c>
      <c r="N70" s="226">
        <f>I70*K70</f>
        <v>0</v>
      </c>
      <c r="O70" s="226"/>
    </row>
    <row r="71" spans="1:15" ht="21" customHeight="1" x14ac:dyDescent="0.25">
      <c r="A71" s="66"/>
      <c r="B71" s="223"/>
      <c r="C71" s="223"/>
      <c r="D71" s="223"/>
      <c r="E71" s="223"/>
      <c r="F71" s="223"/>
      <c r="G71" s="223"/>
      <c r="H71" s="223"/>
      <c r="I71" s="224">
        <v>0</v>
      </c>
      <c r="J71" s="224"/>
      <c r="K71" s="225">
        <v>0</v>
      </c>
      <c r="L71" s="225"/>
      <c r="M71" s="67">
        <f t="shared" ref="M71:M109" si="9">A71</f>
        <v>0</v>
      </c>
      <c r="N71" s="226">
        <f t="shared" ref="N71:N109" si="10">I71*K71</f>
        <v>0</v>
      </c>
      <c r="O71" s="226"/>
    </row>
    <row r="72" spans="1:15" ht="21" customHeight="1" x14ac:dyDescent="0.25">
      <c r="A72" s="66"/>
      <c r="B72" s="223"/>
      <c r="C72" s="223"/>
      <c r="D72" s="223"/>
      <c r="E72" s="223"/>
      <c r="F72" s="223"/>
      <c r="G72" s="223"/>
      <c r="H72" s="223"/>
      <c r="I72" s="224">
        <v>0</v>
      </c>
      <c r="J72" s="224"/>
      <c r="K72" s="225">
        <v>0</v>
      </c>
      <c r="L72" s="225"/>
      <c r="M72" s="67">
        <f t="shared" si="9"/>
        <v>0</v>
      </c>
      <c r="N72" s="226">
        <f t="shared" si="10"/>
        <v>0</v>
      </c>
      <c r="O72" s="226"/>
    </row>
    <row r="73" spans="1:15" ht="21" customHeight="1" x14ac:dyDescent="0.25">
      <c r="A73" s="66"/>
      <c r="B73" s="223"/>
      <c r="C73" s="223"/>
      <c r="D73" s="223"/>
      <c r="E73" s="223"/>
      <c r="F73" s="223"/>
      <c r="G73" s="223"/>
      <c r="H73" s="223"/>
      <c r="I73" s="224">
        <v>0</v>
      </c>
      <c r="J73" s="224"/>
      <c r="K73" s="225">
        <v>0</v>
      </c>
      <c r="L73" s="225"/>
      <c r="M73" s="67">
        <f t="shared" si="9"/>
        <v>0</v>
      </c>
      <c r="N73" s="226">
        <f t="shared" si="10"/>
        <v>0</v>
      </c>
      <c r="O73" s="226"/>
    </row>
    <row r="74" spans="1:15" ht="21" customHeight="1" x14ac:dyDescent="0.25">
      <c r="A74" s="66"/>
      <c r="B74" s="223"/>
      <c r="C74" s="223"/>
      <c r="D74" s="223"/>
      <c r="E74" s="223"/>
      <c r="F74" s="223"/>
      <c r="G74" s="223"/>
      <c r="H74" s="223"/>
      <c r="I74" s="224">
        <v>0</v>
      </c>
      <c r="J74" s="224"/>
      <c r="K74" s="225">
        <v>0</v>
      </c>
      <c r="L74" s="225"/>
      <c r="M74" s="67">
        <f t="shared" si="9"/>
        <v>0</v>
      </c>
      <c r="N74" s="226">
        <f t="shared" si="10"/>
        <v>0</v>
      </c>
      <c r="O74" s="226"/>
    </row>
    <row r="75" spans="1:15" ht="21" customHeight="1" x14ac:dyDescent="0.25">
      <c r="A75" s="66"/>
      <c r="B75" s="223"/>
      <c r="C75" s="223"/>
      <c r="D75" s="223"/>
      <c r="E75" s="223"/>
      <c r="F75" s="223"/>
      <c r="G75" s="223"/>
      <c r="H75" s="223"/>
      <c r="I75" s="224">
        <v>0</v>
      </c>
      <c r="J75" s="224"/>
      <c r="K75" s="225">
        <v>0</v>
      </c>
      <c r="L75" s="225"/>
      <c r="M75" s="67">
        <f t="shared" si="9"/>
        <v>0</v>
      </c>
      <c r="N75" s="226">
        <f t="shared" si="10"/>
        <v>0</v>
      </c>
      <c r="O75" s="226"/>
    </row>
    <row r="76" spans="1:15" ht="21" customHeight="1" x14ac:dyDescent="0.25">
      <c r="A76" s="66"/>
      <c r="B76" s="223"/>
      <c r="C76" s="223"/>
      <c r="D76" s="223"/>
      <c r="E76" s="223"/>
      <c r="F76" s="223"/>
      <c r="G76" s="223"/>
      <c r="H76" s="223"/>
      <c r="I76" s="224">
        <v>0</v>
      </c>
      <c r="J76" s="224"/>
      <c r="K76" s="225">
        <v>0</v>
      </c>
      <c r="L76" s="225"/>
      <c r="M76" s="67">
        <f t="shared" si="9"/>
        <v>0</v>
      </c>
      <c r="N76" s="226">
        <f t="shared" si="10"/>
        <v>0</v>
      </c>
      <c r="O76" s="226"/>
    </row>
    <row r="77" spans="1:15" ht="21" customHeight="1" x14ac:dyDescent="0.25">
      <c r="A77" s="66"/>
      <c r="B77" s="223"/>
      <c r="C77" s="223"/>
      <c r="D77" s="223"/>
      <c r="E77" s="223"/>
      <c r="F77" s="223"/>
      <c r="G77" s="223"/>
      <c r="H77" s="223"/>
      <c r="I77" s="224">
        <v>0</v>
      </c>
      <c r="J77" s="224"/>
      <c r="K77" s="225">
        <v>0</v>
      </c>
      <c r="L77" s="225"/>
      <c r="M77" s="67">
        <f t="shared" si="9"/>
        <v>0</v>
      </c>
      <c r="N77" s="226">
        <f t="shared" si="10"/>
        <v>0</v>
      </c>
      <c r="O77" s="226"/>
    </row>
    <row r="78" spans="1:15" ht="21" customHeight="1" x14ac:dyDescent="0.25">
      <c r="A78" s="66"/>
      <c r="B78" s="223"/>
      <c r="C78" s="223"/>
      <c r="D78" s="223"/>
      <c r="E78" s="223"/>
      <c r="F78" s="223"/>
      <c r="G78" s="223"/>
      <c r="H78" s="223"/>
      <c r="I78" s="224">
        <v>0</v>
      </c>
      <c r="J78" s="224"/>
      <c r="K78" s="225">
        <v>0</v>
      </c>
      <c r="L78" s="225"/>
      <c r="M78" s="67">
        <f t="shared" si="9"/>
        <v>0</v>
      </c>
      <c r="N78" s="226">
        <f t="shared" si="10"/>
        <v>0</v>
      </c>
      <c r="O78" s="226"/>
    </row>
    <row r="79" spans="1:15" ht="21" customHeight="1" x14ac:dyDescent="0.25">
      <c r="A79" s="66"/>
      <c r="B79" s="223"/>
      <c r="C79" s="223"/>
      <c r="D79" s="223"/>
      <c r="E79" s="223"/>
      <c r="F79" s="223"/>
      <c r="G79" s="223"/>
      <c r="H79" s="223"/>
      <c r="I79" s="224">
        <v>0</v>
      </c>
      <c r="J79" s="224"/>
      <c r="K79" s="225">
        <v>0</v>
      </c>
      <c r="L79" s="225"/>
      <c r="M79" s="67">
        <f t="shared" si="9"/>
        <v>0</v>
      </c>
      <c r="N79" s="226">
        <f t="shared" si="10"/>
        <v>0</v>
      </c>
      <c r="O79" s="226"/>
    </row>
    <row r="80" spans="1:15" ht="21" customHeight="1" x14ac:dyDescent="0.25">
      <c r="A80" s="66"/>
      <c r="B80" s="223"/>
      <c r="C80" s="223"/>
      <c r="D80" s="223"/>
      <c r="E80" s="223"/>
      <c r="F80" s="223"/>
      <c r="G80" s="223"/>
      <c r="H80" s="223"/>
      <c r="I80" s="224">
        <v>0</v>
      </c>
      <c r="J80" s="224"/>
      <c r="K80" s="225">
        <v>0</v>
      </c>
      <c r="L80" s="225"/>
      <c r="M80" s="67">
        <f t="shared" si="9"/>
        <v>0</v>
      </c>
      <c r="N80" s="226">
        <f t="shared" si="10"/>
        <v>0</v>
      </c>
      <c r="O80" s="226"/>
    </row>
    <row r="81" spans="1:15" ht="21" customHeight="1" x14ac:dyDescent="0.25">
      <c r="A81" s="66"/>
      <c r="B81" s="223"/>
      <c r="C81" s="223"/>
      <c r="D81" s="223"/>
      <c r="E81" s="223"/>
      <c r="F81" s="223"/>
      <c r="G81" s="223"/>
      <c r="H81" s="223"/>
      <c r="I81" s="224">
        <v>0</v>
      </c>
      <c r="J81" s="224"/>
      <c r="K81" s="225">
        <v>0</v>
      </c>
      <c r="L81" s="225"/>
      <c r="M81" s="67">
        <f t="shared" si="9"/>
        <v>0</v>
      </c>
      <c r="N81" s="226">
        <f t="shared" si="10"/>
        <v>0</v>
      </c>
      <c r="O81" s="226"/>
    </row>
    <row r="82" spans="1:15" ht="21" customHeight="1" x14ac:dyDescent="0.25">
      <c r="A82" s="66"/>
      <c r="B82" s="223"/>
      <c r="C82" s="223"/>
      <c r="D82" s="223"/>
      <c r="E82" s="223"/>
      <c r="F82" s="223"/>
      <c r="G82" s="223"/>
      <c r="H82" s="223"/>
      <c r="I82" s="224">
        <v>0</v>
      </c>
      <c r="J82" s="224"/>
      <c r="K82" s="225">
        <v>0</v>
      </c>
      <c r="L82" s="225"/>
      <c r="M82" s="67">
        <f t="shared" si="9"/>
        <v>0</v>
      </c>
      <c r="N82" s="226">
        <f t="shared" si="10"/>
        <v>0</v>
      </c>
      <c r="O82" s="226"/>
    </row>
    <row r="83" spans="1:15" ht="21" customHeight="1" x14ac:dyDescent="0.25">
      <c r="A83" s="66"/>
      <c r="B83" s="223"/>
      <c r="C83" s="223"/>
      <c r="D83" s="223"/>
      <c r="E83" s="223"/>
      <c r="F83" s="223"/>
      <c r="G83" s="223"/>
      <c r="H83" s="223"/>
      <c r="I83" s="224">
        <v>0</v>
      </c>
      <c r="J83" s="224"/>
      <c r="K83" s="225">
        <v>0</v>
      </c>
      <c r="L83" s="225"/>
      <c r="M83" s="67">
        <f t="shared" si="9"/>
        <v>0</v>
      </c>
      <c r="N83" s="226">
        <f t="shared" si="10"/>
        <v>0</v>
      </c>
      <c r="O83" s="226"/>
    </row>
    <row r="84" spans="1:15" ht="21" customHeight="1" x14ac:dyDescent="0.25">
      <c r="A84" s="66"/>
      <c r="B84" s="223"/>
      <c r="C84" s="223"/>
      <c r="D84" s="223"/>
      <c r="E84" s="223"/>
      <c r="F84" s="223"/>
      <c r="G84" s="223"/>
      <c r="H84" s="223"/>
      <c r="I84" s="224">
        <v>0</v>
      </c>
      <c r="J84" s="224"/>
      <c r="K84" s="225">
        <v>0</v>
      </c>
      <c r="L84" s="225"/>
      <c r="M84" s="67">
        <f t="shared" si="9"/>
        <v>0</v>
      </c>
      <c r="N84" s="226">
        <f t="shared" si="10"/>
        <v>0</v>
      </c>
      <c r="O84" s="226"/>
    </row>
    <row r="85" spans="1:15" ht="21" customHeight="1" x14ac:dyDescent="0.25">
      <c r="A85" s="66"/>
      <c r="B85" s="223"/>
      <c r="C85" s="223"/>
      <c r="D85" s="223"/>
      <c r="E85" s="223"/>
      <c r="F85" s="223"/>
      <c r="G85" s="223"/>
      <c r="H85" s="223"/>
      <c r="I85" s="224">
        <v>0</v>
      </c>
      <c r="J85" s="224"/>
      <c r="K85" s="225">
        <v>0</v>
      </c>
      <c r="L85" s="225"/>
      <c r="M85" s="67">
        <f t="shared" si="9"/>
        <v>0</v>
      </c>
      <c r="N85" s="226">
        <f t="shared" si="10"/>
        <v>0</v>
      </c>
      <c r="O85" s="226"/>
    </row>
    <row r="86" spans="1:15" ht="21" customHeight="1" x14ac:dyDescent="0.25">
      <c r="A86" s="66"/>
      <c r="B86" s="223"/>
      <c r="C86" s="223"/>
      <c r="D86" s="223"/>
      <c r="E86" s="223"/>
      <c r="F86" s="223"/>
      <c r="G86" s="223"/>
      <c r="H86" s="223"/>
      <c r="I86" s="224">
        <v>0</v>
      </c>
      <c r="J86" s="224"/>
      <c r="K86" s="225">
        <v>0</v>
      </c>
      <c r="L86" s="225"/>
      <c r="M86" s="67">
        <f t="shared" si="9"/>
        <v>0</v>
      </c>
      <c r="N86" s="226">
        <f t="shared" si="10"/>
        <v>0</v>
      </c>
      <c r="O86" s="226"/>
    </row>
    <row r="87" spans="1:15" ht="21" customHeight="1" x14ac:dyDescent="0.25">
      <c r="A87" s="66"/>
      <c r="B87" s="223"/>
      <c r="C87" s="223"/>
      <c r="D87" s="223"/>
      <c r="E87" s="223"/>
      <c r="F87" s="223"/>
      <c r="G87" s="223"/>
      <c r="H87" s="223"/>
      <c r="I87" s="224">
        <v>0</v>
      </c>
      <c r="J87" s="224"/>
      <c r="K87" s="225">
        <v>0</v>
      </c>
      <c r="L87" s="225"/>
      <c r="M87" s="67">
        <f t="shared" si="9"/>
        <v>0</v>
      </c>
      <c r="N87" s="226">
        <f t="shared" si="10"/>
        <v>0</v>
      </c>
      <c r="O87" s="226"/>
    </row>
    <row r="88" spans="1:15" ht="21" customHeight="1" x14ac:dyDescent="0.25">
      <c r="A88" s="66"/>
      <c r="B88" s="223"/>
      <c r="C88" s="223"/>
      <c r="D88" s="223"/>
      <c r="E88" s="223"/>
      <c r="F88" s="223"/>
      <c r="G88" s="223"/>
      <c r="H88" s="223"/>
      <c r="I88" s="224">
        <v>0</v>
      </c>
      <c r="J88" s="224"/>
      <c r="K88" s="225">
        <v>0</v>
      </c>
      <c r="L88" s="225"/>
      <c r="M88" s="67">
        <f t="shared" si="9"/>
        <v>0</v>
      </c>
      <c r="N88" s="226">
        <f t="shared" si="10"/>
        <v>0</v>
      </c>
      <c r="O88" s="226"/>
    </row>
    <row r="89" spans="1:15" ht="21" customHeight="1" x14ac:dyDescent="0.25">
      <c r="A89" s="66"/>
      <c r="B89" s="223"/>
      <c r="C89" s="223"/>
      <c r="D89" s="223"/>
      <c r="E89" s="223"/>
      <c r="F89" s="223"/>
      <c r="G89" s="223"/>
      <c r="H89" s="223"/>
      <c r="I89" s="224">
        <v>0</v>
      </c>
      <c r="J89" s="224"/>
      <c r="K89" s="225">
        <v>0</v>
      </c>
      <c r="L89" s="225"/>
      <c r="M89" s="67">
        <f t="shared" si="9"/>
        <v>0</v>
      </c>
      <c r="N89" s="226">
        <f t="shared" si="10"/>
        <v>0</v>
      </c>
      <c r="O89" s="226"/>
    </row>
    <row r="90" spans="1:15" ht="21" customHeight="1" x14ac:dyDescent="0.25">
      <c r="A90" s="66"/>
      <c r="B90" s="223"/>
      <c r="C90" s="223"/>
      <c r="D90" s="223"/>
      <c r="E90" s="223"/>
      <c r="F90" s="223"/>
      <c r="G90" s="223"/>
      <c r="H90" s="223"/>
      <c r="I90" s="224">
        <v>0</v>
      </c>
      <c r="J90" s="224"/>
      <c r="K90" s="225">
        <v>0</v>
      </c>
      <c r="L90" s="225"/>
      <c r="M90" s="67">
        <f t="shared" si="9"/>
        <v>0</v>
      </c>
      <c r="N90" s="226">
        <f t="shared" si="10"/>
        <v>0</v>
      </c>
      <c r="O90" s="226"/>
    </row>
    <row r="91" spans="1:15" ht="21" customHeight="1" x14ac:dyDescent="0.25">
      <c r="A91" s="66"/>
      <c r="B91" s="223"/>
      <c r="C91" s="223"/>
      <c r="D91" s="223"/>
      <c r="E91" s="223"/>
      <c r="F91" s="223"/>
      <c r="G91" s="223"/>
      <c r="H91" s="223"/>
      <c r="I91" s="224">
        <v>0</v>
      </c>
      <c r="J91" s="224"/>
      <c r="K91" s="225">
        <v>0</v>
      </c>
      <c r="L91" s="225"/>
      <c r="M91" s="67">
        <f t="shared" si="9"/>
        <v>0</v>
      </c>
      <c r="N91" s="226">
        <f t="shared" si="10"/>
        <v>0</v>
      </c>
      <c r="O91" s="226"/>
    </row>
    <row r="92" spans="1:15" ht="21" customHeight="1" x14ac:dyDescent="0.25">
      <c r="A92" s="66"/>
      <c r="B92" s="223"/>
      <c r="C92" s="223"/>
      <c r="D92" s="223"/>
      <c r="E92" s="223"/>
      <c r="F92" s="223"/>
      <c r="G92" s="223"/>
      <c r="H92" s="223"/>
      <c r="I92" s="224">
        <v>0</v>
      </c>
      <c r="J92" s="224"/>
      <c r="K92" s="225">
        <v>0</v>
      </c>
      <c r="L92" s="225"/>
      <c r="M92" s="67">
        <f t="shared" si="9"/>
        <v>0</v>
      </c>
      <c r="N92" s="226">
        <f t="shared" si="10"/>
        <v>0</v>
      </c>
      <c r="O92" s="226"/>
    </row>
    <row r="93" spans="1:15" ht="21" customHeight="1" x14ac:dyDescent="0.25">
      <c r="A93" s="66"/>
      <c r="B93" s="223"/>
      <c r="C93" s="223"/>
      <c r="D93" s="223"/>
      <c r="E93" s="223"/>
      <c r="F93" s="223"/>
      <c r="G93" s="223"/>
      <c r="H93" s="223"/>
      <c r="I93" s="224">
        <v>0</v>
      </c>
      <c r="J93" s="224"/>
      <c r="K93" s="225">
        <v>0</v>
      </c>
      <c r="L93" s="225"/>
      <c r="M93" s="67">
        <f t="shared" si="9"/>
        <v>0</v>
      </c>
      <c r="N93" s="226">
        <f t="shared" si="10"/>
        <v>0</v>
      </c>
      <c r="O93" s="226"/>
    </row>
    <row r="94" spans="1:15" ht="21" customHeight="1" x14ac:dyDescent="0.25">
      <c r="A94" s="66"/>
      <c r="B94" s="223"/>
      <c r="C94" s="223"/>
      <c r="D94" s="223"/>
      <c r="E94" s="223"/>
      <c r="F94" s="223"/>
      <c r="G94" s="223"/>
      <c r="H94" s="223"/>
      <c r="I94" s="224">
        <v>0</v>
      </c>
      <c r="J94" s="224"/>
      <c r="K94" s="225">
        <v>0</v>
      </c>
      <c r="L94" s="225"/>
      <c r="M94" s="67">
        <f t="shared" si="9"/>
        <v>0</v>
      </c>
      <c r="N94" s="226">
        <f t="shared" si="10"/>
        <v>0</v>
      </c>
      <c r="O94" s="226"/>
    </row>
    <row r="95" spans="1:15" ht="21" customHeight="1" x14ac:dyDescent="0.25">
      <c r="A95" s="66"/>
      <c r="B95" s="223"/>
      <c r="C95" s="223"/>
      <c r="D95" s="223"/>
      <c r="E95" s="223"/>
      <c r="F95" s="223"/>
      <c r="G95" s="223"/>
      <c r="H95" s="223"/>
      <c r="I95" s="224">
        <v>0</v>
      </c>
      <c r="J95" s="224"/>
      <c r="K95" s="225">
        <v>0</v>
      </c>
      <c r="L95" s="225"/>
      <c r="M95" s="67">
        <f t="shared" si="9"/>
        <v>0</v>
      </c>
      <c r="N95" s="226">
        <f t="shared" si="10"/>
        <v>0</v>
      </c>
      <c r="O95" s="226"/>
    </row>
    <row r="96" spans="1:15" ht="21" customHeight="1" x14ac:dyDescent="0.25">
      <c r="A96" s="66"/>
      <c r="B96" s="223"/>
      <c r="C96" s="223"/>
      <c r="D96" s="223"/>
      <c r="E96" s="223"/>
      <c r="F96" s="223"/>
      <c r="G96" s="223"/>
      <c r="H96" s="223"/>
      <c r="I96" s="224">
        <v>0</v>
      </c>
      <c r="J96" s="224"/>
      <c r="K96" s="225">
        <v>0</v>
      </c>
      <c r="L96" s="225"/>
      <c r="M96" s="67">
        <f t="shared" si="9"/>
        <v>0</v>
      </c>
      <c r="N96" s="226">
        <f t="shared" si="10"/>
        <v>0</v>
      </c>
      <c r="O96" s="226"/>
    </row>
    <row r="97" spans="1:15" ht="21" customHeight="1" x14ac:dyDescent="0.25">
      <c r="A97" s="66"/>
      <c r="B97" s="223"/>
      <c r="C97" s="223"/>
      <c r="D97" s="223"/>
      <c r="E97" s="223"/>
      <c r="F97" s="223"/>
      <c r="G97" s="223"/>
      <c r="H97" s="223"/>
      <c r="I97" s="224">
        <v>0</v>
      </c>
      <c r="J97" s="224"/>
      <c r="K97" s="225">
        <v>0</v>
      </c>
      <c r="L97" s="225"/>
      <c r="M97" s="67">
        <f t="shared" si="9"/>
        <v>0</v>
      </c>
      <c r="N97" s="226">
        <f t="shared" si="10"/>
        <v>0</v>
      </c>
      <c r="O97" s="226"/>
    </row>
    <row r="98" spans="1:15" ht="21" customHeight="1" x14ac:dyDescent="0.25">
      <c r="A98" s="66"/>
      <c r="B98" s="223"/>
      <c r="C98" s="223"/>
      <c r="D98" s="223"/>
      <c r="E98" s="223"/>
      <c r="F98" s="223"/>
      <c r="G98" s="223"/>
      <c r="H98" s="223"/>
      <c r="I98" s="224">
        <v>0</v>
      </c>
      <c r="J98" s="224"/>
      <c r="K98" s="225">
        <v>0</v>
      </c>
      <c r="L98" s="225"/>
      <c r="M98" s="67">
        <f t="shared" si="9"/>
        <v>0</v>
      </c>
      <c r="N98" s="226">
        <f t="shared" si="10"/>
        <v>0</v>
      </c>
      <c r="O98" s="226"/>
    </row>
    <row r="99" spans="1:15" ht="21" customHeight="1" x14ac:dyDescent="0.25">
      <c r="A99" s="66"/>
      <c r="B99" s="223"/>
      <c r="C99" s="223"/>
      <c r="D99" s="223"/>
      <c r="E99" s="223"/>
      <c r="F99" s="223"/>
      <c r="G99" s="223"/>
      <c r="H99" s="223"/>
      <c r="I99" s="224">
        <v>0</v>
      </c>
      <c r="J99" s="224"/>
      <c r="K99" s="225">
        <v>0</v>
      </c>
      <c r="L99" s="225"/>
      <c r="M99" s="67">
        <f t="shared" si="9"/>
        <v>0</v>
      </c>
      <c r="N99" s="226">
        <f t="shared" si="10"/>
        <v>0</v>
      </c>
      <c r="O99" s="226"/>
    </row>
    <row r="100" spans="1:15" ht="21" customHeight="1" x14ac:dyDescent="0.25">
      <c r="A100" s="66"/>
      <c r="B100" s="223"/>
      <c r="C100" s="223"/>
      <c r="D100" s="223"/>
      <c r="E100" s="223"/>
      <c r="F100" s="223"/>
      <c r="G100" s="223"/>
      <c r="H100" s="223"/>
      <c r="I100" s="224">
        <v>0</v>
      </c>
      <c r="J100" s="224"/>
      <c r="K100" s="225">
        <v>0</v>
      </c>
      <c r="L100" s="225"/>
      <c r="M100" s="67">
        <f t="shared" si="9"/>
        <v>0</v>
      </c>
      <c r="N100" s="226">
        <f t="shared" si="10"/>
        <v>0</v>
      </c>
      <c r="O100" s="226"/>
    </row>
    <row r="101" spans="1:15" ht="21" customHeight="1" x14ac:dyDescent="0.25">
      <c r="A101" s="66"/>
      <c r="B101" s="223"/>
      <c r="C101" s="223"/>
      <c r="D101" s="223"/>
      <c r="E101" s="223"/>
      <c r="F101" s="223"/>
      <c r="G101" s="223"/>
      <c r="H101" s="223"/>
      <c r="I101" s="224">
        <v>0</v>
      </c>
      <c r="J101" s="224"/>
      <c r="K101" s="225">
        <v>0</v>
      </c>
      <c r="L101" s="225"/>
      <c r="M101" s="67">
        <f t="shared" si="9"/>
        <v>0</v>
      </c>
      <c r="N101" s="226">
        <f t="shared" si="10"/>
        <v>0</v>
      </c>
      <c r="O101" s="226"/>
    </row>
    <row r="102" spans="1:15" ht="21" customHeight="1" x14ac:dyDescent="0.25">
      <c r="A102" s="66"/>
      <c r="B102" s="223"/>
      <c r="C102" s="223"/>
      <c r="D102" s="223"/>
      <c r="E102" s="223"/>
      <c r="F102" s="223"/>
      <c r="G102" s="223"/>
      <c r="H102" s="223"/>
      <c r="I102" s="224">
        <v>0</v>
      </c>
      <c r="J102" s="224"/>
      <c r="K102" s="225">
        <v>0</v>
      </c>
      <c r="L102" s="225"/>
      <c r="M102" s="67">
        <f t="shared" si="9"/>
        <v>0</v>
      </c>
      <c r="N102" s="226">
        <f t="shared" si="10"/>
        <v>0</v>
      </c>
      <c r="O102" s="226"/>
    </row>
    <row r="103" spans="1:15" ht="21" customHeight="1" x14ac:dyDescent="0.25">
      <c r="A103" s="66"/>
      <c r="B103" s="223"/>
      <c r="C103" s="223"/>
      <c r="D103" s="223"/>
      <c r="E103" s="223"/>
      <c r="F103" s="223"/>
      <c r="G103" s="223"/>
      <c r="H103" s="223"/>
      <c r="I103" s="224">
        <v>0</v>
      </c>
      <c r="J103" s="224"/>
      <c r="K103" s="225">
        <v>0</v>
      </c>
      <c r="L103" s="225"/>
      <c r="M103" s="67">
        <f t="shared" si="9"/>
        <v>0</v>
      </c>
      <c r="N103" s="226">
        <f t="shared" si="10"/>
        <v>0</v>
      </c>
      <c r="O103" s="226"/>
    </row>
    <row r="104" spans="1:15" ht="21" customHeight="1" x14ac:dyDescent="0.25">
      <c r="A104" s="66"/>
      <c r="B104" s="223"/>
      <c r="C104" s="223"/>
      <c r="D104" s="223"/>
      <c r="E104" s="223"/>
      <c r="F104" s="223"/>
      <c r="G104" s="223"/>
      <c r="H104" s="223"/>
      <c r="I104" s="224">
        <v>0</v>
      </c>
      <c r="J104" s="224"/>
      <c r="K104" s="225">
        <v>0</v>
      </c>
      <c r="L104" s="225"/>
      <c r="M104" s="67">
        <f t="shared" si="9"/>
        <v>0</v>
      </c>
      <c r="N104" s="226">
        <f t="shared" si="10"/>
        <v>0</v>
      </c>
      <c r="O104" s="226"/>
    </row>
    <row r="105" spans="1:15" ht="21" customHeight="1" x14ac:dyDescent="0.25">
      <c r="A105" s="66"/>
      <c r="B105" s="223"/>
      <c r="C105" s="223"/>
      <c r="D105" s="223"/>
      <c r="E105" s="223"/>
      <c r="F105" s="223"/>
      <c r="G105" s="223"/>
      <c r="H105" s="223"/>
      <c r="I105" s="224">
        <v>0</v>
      </c>
      <c r="J105" s="224"/>
      <c r="K105" s="225">
        <v>0</v>
      </c>
      <c r="L105" s="225"/>
      <c r="M105" s="67">
        <f t="shared" si="9"/>
        <v>0</v>
      </c>
      <c r="N105" s="226">
        <f t="shared" si="10"/>
        <v>0</v>
      </c>
      <c r="O105" s="226"/>
    </row>
    <row r="106" spans="1:15" ht="21" customHeight="1" x14ac:dyDescent="0.25">
      <c r="A106" s="66"/>
      <c r="B106" s="223"/>
      <c r="C106" s="223"/>
      <c r="D106" s="223"/>
      <c r="E106" s="223"/>
      <c r="F106" s="223"/>
      <c r="G106" s="223"/>
      <c r="H106" s="223"/>
      <c r="I106" s="224">
        <v>0</v>
      </c>
      <c r="J106" s="224"/>
      <c r="K106" s="225">
        <v>0</v>
      </c>
      <c r="L106" s="225"/>
      <c r="M106" s="67">
        <f t="shared" si="9"/>
        <v>0</v>
      </c>
      <c r="N106" s="226">
        <f t="shared" si="10"/>
        <v>0</v>
      </c>
      <c r="O106" s="226"/>
    </row>
    <row r="107" spans="1:15" ht="21" customHeight="1" x14ac:dyDescent="0.25">
      <c r="A107" s="66"/>
      <c r="B107" s="223"/>
      <c r="C107" s="223"/>
      <c r="D107" s="223"/>
      <c r="E107" s="223"/>
      <c r="F107" s="223"/>
      <c r="G107" s="223"/>
      <c r="H107" s="223"/>
      <c r="I107" s="224">
        <v>0</v>
      </c>
      <c r="J107" s="224"/>
      <c r="K107" s="225">
        <v>0</v>
      </c>
      <c r="L107" s="225"/>
      <c r="M107" s="67">
        <f t="shared" si="9"/>
        <v>0</v>
      </c>
      <c r="N107" s="226">
        <f t="shared" si="10"/>
        <v>0</v>
      </c>
      <c r="O107" s="226"/>
    </row>
    <row r="108" spans="1:15" ht="21" customHeight="1" x14ac:dyDescent="0.25">
      <c r="A108" s="66"/>
      <c r="B108" s="223"/>
      <c r="C108" s="223"/>
      <c r="D108" s="223"/>
      <c r="E108" s="223"/>
      <c r="F108" s="223"/>
      <c r="G108" s="223"/>
      <c r="H108" s="223"/>
      <c r="I108" s="224">
        <v>0</v>
      </c>
      <c r="J108" s="224"/>
      <c r="K108" s="225">
        <v>0</v>
      </c>
      <c r="L108" s="225"/>
      <c r="M108" s="67">
        <f t="shared" si="9"/>
        <v>0</v>
      </c>
      <c r="N108" s="226">
        <f t="shared" si="10"/>
        <v>0</v>
      </c>
      <c r="O108" s="226"/>
    </row>
    <row r="109" spans="1:15" ht="21" customHeight="1" x14ac:dyDescent="0.25">
      <c r="A109" s="66"/>
      <c r="B109" s="223"/>
      <c r="C109" s="223"/>
      <c r="D109" s="223"/>
      <c r="E109" s="223"/>
      <c r="F109" s="223"/>
      <c r="G109" s="223"/>
      <c r="H109" s="223"/>
      <c r="I109" s="224">
        <v>0</v>
      </c>
      <c r="J109" s="224"/>
      <c r="K109" s="225">
        <v>0</v>
      </c>
      <c r="L109" s="225"/>
      <c r="M109" s="67">
        <f t="shared" si="9"/>
        <v>0</v>
      </c>
      <c r="N109" s="226">
        <f t="shared" si="10"/>
        <v>0</v>
      </c>
      <c r="O109" s="226"/>
    </row>
    <row r="110" spans="1:15" ht="21" customHeight="1" x14ac:dyDescent="0.25">
      <c r="A110" s="73"/>
      <c r="B110" s="73"/>
      <c r="C110" s="73"/>
      <c r="D110" s="73"/>
      <c r="E110" s="73"/>
      <c r="F110" s="73"/>
      <c r="G110" s="73"/>
      <c r="H110" s="73"/>
      <c r="I110" s="74"/>
      <c r="J110" s="74"/>
      <c r="K110" s="75"/>
      <c r="L110" s="75"/>
      <c r="M110" s="75"/>
      <c r="N110" s="234">
        <f>SUM(N70:O109)</f>
        <v>0</v>
      </c>
      <c r="O110" s="234"/>
    </row>
    <row r="111" spans="1:15" ht="16.5" customHeight="1" x14ac:dyDescent="0.25">
      <c r="A111" s="73"/>
      <c r="B111" s="73"/>
      <c r="C111" s="73"/>
      <c r="D111" s="73"/>
      <c r="E111" s="73"/>
      <c r="F111" s="73"/>
      <c r="G111" s="73"/>
      <c r="H111" s="73"/>
      <c r="I111" s="74"/>
      <c r="J111" s="74"/>
      <c r="K111" s="75"/>
      <c r="L111" s="75"/>
      <c r="M111" s="75"/>
      <c r="N111" s="8"/>
      <c r="O111" s="8"/>
    </row>
    <row r="112" spans="1:15" ht="17.25" customHeight="1" x14ac:dyDescent="0.25">
      <c r="A112" s="73"/>
      <c r="B112" s="73"/>
      <c r="C112" s="73"/>
      <c r="D112" s="73"/>
      <c r="E112" s="73"/>
      <c r="F112" s="73"/>
      <c r="G112" s="73"/>
      <c r="H112" s="73"/>
      <c r="I112" s="74"/>
      <c r="J112" s="74"/>
      <c r="K112" s="75"/>
      <c r="L112" s="75"/>
      <c r="M112" s="75"/>
      <c r="N112" s="190" t="s">
        <v>49</v>
      </c>
      <c r="O112" s="190"/>
    </row>
    <row r="113" spans="1:15" ht="9.75" customHeight="1" x14ac:dyDescent="0.25">
      <c r="D113" s="71"/>
      <c r="E113" s="71"/>
      <c r="F113" s="71"/>
      <c r="G113" s="71"/>
      <c r="H113" s="8"/>
      <c r="I113" s="8"/>
      <c r="J113" s="8"/>
      <c r="K113" s="8"/>
      <c r="N113" s="190"/>
      <c r="O113" s="190"/>
    </row>
    <row r="114" spans="1:15" ht="17.25" customHeight="1" x14ac:dyDescent="0.25">
      <c r="N114" s="190"/>
      <c r="O114" s="190"/>
    </row>
    <row r="115" spans="1:15" x14ac:dyDescent="0.25">
      <c r="A115" s="7" t="s">
        <v>1</v>
      </c>
    </row>
    <row r="116" spans="1:15" ht="8.25" customHeight="1" x14ac:dyDescent="0.25"/>
    <row r="117" spans="1:15" ht="24" customHeight="1" x14ac:dyDescent="0.25">
      <c r="C117" s="230" t="s">
        <v>2</v>
      </c>
      <c r="D117" s="230"/>
      <c r="E117" s="230"/>
      <c r="F117" s="230"/>
      <c r="G117" s="230"/>
      <c r="H117" s="230" t="s">
        <v>84</v>
      </c>
      <c r="I117" s="230"/>
      <c r="J117" s="230"/>
      <c r="K117" s="230"/>
      <c r="L117" s="230"/>
      <c r="M117" s="77"/>
    </row>
    <row r="118" spans="1:15" ht="24" customHeight="1" x14ac:dyDescent="0.25">
      <c r="C118" s="233" t="s">
        <v>5</v>
      </c>
      <c r="D118" s="233"/>
      <c r="E118" s="233"/>
      <c r="F118" s="233"/>
      <c r="G118" s="233"/>
      <c r="H118" s="226">
        <f>H60</f>
        <v>0</v>
      </c>
      <c r="I118" s="226"/>
      <c r="J118" s="226"/>
      <c r="K118" s="226"/>
      <c r="L118" s="226"/>
      <c r="M118" s="78"/>
      <c r="N118" s="236">
        <f>H120*30%</f>
        <v>0</v>
      </c>
      <c r="O118" s="237"/>
    </row>
    <row r="119" spans="1:15" ht="24" customHeight="1" x14ac:dyDescent="0.25">
      <c r="C119" s="233" t="s">
        <v>122</v>
      </c>
      <c r="D119" s="233"/>
      <c r="E119" s="233"/>
      <c r="F119" s="233"/>
      <c r="G119" s="233"/>
      <c r="H119" s="226">
        <f>N110</f>
        <v>0</v>
      </c>
      <c r="I119" s="226"/>
      <c r="J119" s="226"/>
      <c r="K119" s="226"/>
      <c r="L119" s="226"/>
      <c r="M119" s="78"/>
      <c r="N119" s="235"/>
      <c r="O119" s="190"/>
    </row>
    <row r="120" spans="1:15" ht="24" customHeight="1" x14ac:dyDescent="0.25">
      <c r="C120" s="230" t="s">
        <v>87</v>
      </c>
      <c r="D120" s="230"/>
      <c r="E120" s="230"/>
      <c r="F120" s="230"/>
      <c r="G120" s="230"/>
      <c r="H120" s="231">
        <f>H118+H119</f>
        <v>0</v>
      </c>
      <c r="I120" s="231"/>
      <c r="J120" s="231"/>
      <c r="K120" s="231"/>
      <c r="L120" s="231"/>
      <c r="M120" s="79"/>
    </row>
    <row r="121" spans="1:15" ht="23.25" customHeight="1" x14ac:dyDescent="0.25">
      <c r="C121" s="71"/>
      <c r="D121" s="71"/>
      <c r="E121" s="71"/>
      <c r="F121" s="71"/>
      <c r="G121" s="71"/>
      <c r="H121" s="8"/>
      <c r="I121" s="8"/>
      <c r="J121" s="8"/>
      <c r="K121" s="8"/>
      <c r="L121" s="8"/>
      <c r="M121" s="8"/>
    </row>
    <row r="122" spans="1:15" x14ac:dyDescent="0.25">
      <c r="A122" s="7" t="s">
        <v>81</v>
      </c>
    </row>
    <row r="123" spans="1:15" ht="8.25" customHeight="1" x14ac:dyDescent="0.25">
      <c r="A123" s="65"/>
    </row>
    <row r="124" spans="1:15" x14ac:dyDescent="0.25">
      <c r="A124" s="3" t="s">
        <v>75</v>
      </c>
    </row>
    <row r="125" spans="1:15" ht="8.25" customHeight="1" x14ac:dyDescent="0.25">
      <c r="A125" s="15"/>
    </row>
    <row r="126" spans="1:15" ht="30" customHeight="1" x14ac:dyDescent="0.25">
      <c r="A126" s="148" t="s">
        <v>134</v>
      </c>
      <c r="B126" s="148"/>
      <c r="C126" s="232"/>
      <c r="D126" s="232"/>
      <c r="F126" s="148" t="s">
        <v>135</v>
      </c>
      <c r="G126" s="148"/>
      <c r="H126" s="232"/>
      <c r="I126" s="232"/>
      <c r="K126" s="148" t="s">
        <v>74</v>
      </c>
      <c r="L126" s="148"/>
      <c r="M126" s="17"/>
      <c r="N126" s="128">
        <f>C126+H126</f>
        <v>0</v>
      </c>
      <c r="O126" s="128"/>
    </row>
    <row r="127" spans="1:15" ht="8.25" customHeight="1" x14ac:dyDescent="0.25">
      <c r="A127" s="65"/>
    </row>
    <row r="128" spans="1:15" x14ac:dyDescent="0.25">
      <c r="A128" s="3" t="s">
        <v>76</v>
      </c>
    </row>
    <row r="129" spans="1:16" ht="8.25" customHeight="1" x14ac:dyDescent="0.25">
      <c r="A129" s="15"/>
    </row>
    <row r="130" spans="1:16" ht="30" customHeight="1" x14ac:dyDescent="0.25">
      <c r="A130" s="148" t="s">
        <v>134</v>
      </c>
      <c r="B130" s="148"/>
      <c r="C130" s="232"/>
      <c r="D130" s="232"/>
      <c r="F130" s="148" t="s">
        <v>135</v>
      </c>
      <c r="G130" s="148"/>
      <c r="H130" s="232"/>
      <c r="I130" s="232"/>
      <c r="K130" s="148" t="s">
        <v>74</v>
      </c>
      <c r="L130" s="148"/>
      <c r="M130" s="17"/>
      <c r="N130" s="128">
        <f>C130+H130</f>
        <v>0</v>
      </c>
      <c r="O130" s="128"/>
    </row>
    <row r="131" spans="1:16" ht="8.25" customHeight="1" x14ac:dyDescent="0.25">
      <c r="A131" s="15"/>
    </row>
    <row r="132" spans="1:16" x14ac:dyDescent="0.25">
      <c r="A132" s="166" t="s">
        <v>77</v>
      </c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</row>
    <row r="133" spans="1:16" ht="135" customHeight="1" x14ac:dyDescent="0.25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</row>
    <row r="134" spans="1:16" ht="7.5" customHeight="1" x14ac:dyDescent="0.2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</row>
    <row r="135" spans="1:16" x14ac:dyDescent="0.25">
      <c r="A135" s="166" t="s">
        <v>4</v>
      </c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</row>
    <row r="136" spans="1:16" ht="225" customHeight="1" x14ac:dyDescent="0.25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</row>
    <row r="137" spans="1:16" ht="9.75" customHeight="1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</row>
    <row r="138" spans="1:16" x14ac:dyDescent="0.25">
      <c r="A138" s="3" t="s">
        <v>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6" ht="8.2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6" ht="30" customHeight="1" x14ac:dyDescent="0.25">
      <c r="A140" s="56" t="s">
        <v>9</v>
      </c>
      <c r="B140" s="53"/>
      <c r="C140" s="72"/>
      <c r="D140" s="129" t="s">
        <v>12</v>
      </c>
      <c r="E140" s="129"/>
      <c r="F140" s="53"/>
      <c r="H140" s="129" t="s">
        <v>10</v>
      </c>
      <c r="I140" s="129"/>
      <c r="J140" s="53"/>
      <c r="K140" s="8"/>
      <c r="L140" s="129" t="s">
        <v>11</v>
      </c>
      <c r="M140" s="129"/>
      <c r="N140" s="129"/>
      <c r="O140" s="53"/>
    </row>
    <row r="141" spans="1:16" ht="8.25" customHeight="1" x14ac:dyDescent="0.25">
      <c r="A141" s="8"/>
    </row>
    <row r="142" spans="1:16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90" t="s">
        <v>7</v>
      </c>
      <c r="O142" s="190"/>
    </row>
    <row r="143" spans="1:16" ht="14.25" customHeight="1" x14ac:dyDescent="0.25"/>
    <row r="144" spans="1:16" ht="37.5" customHeight="1" x14ac:dyDescent="0.25"/>
    <row r="145" ht="37.5" customHeight="1" x14ac:dyDescent="0.25"/>
    <row r="146" ht="37.5" customHeight="1" x14ac:dyDescent="0.25"/>
    <row r="147" ht="37.5" customHeight="1" x14ac:dyDescent="0.25"/>
    <row r="148" ht="37.5" customHeight="1" x14ac:dyDescent="0.25"/>
  </sheetData>
  <dataConsolidate/>
  <mergeCells count="368">
    <mergeCell ref="B12:H12"/>
    <mergeCell ref="I12:J12"/>
    <mergeCell ref="K12:L12"/>
    <mergeCell ref="N12:O12"/>
    <mergeCell ref="B13:H13"/>
    <mergeCell ref="I13:J13"/>
    <mergeCell ref="K13:L13"/>
    <mergeCell ref="N13:O13"/>
    <mergeCell ref="A4:O4"/>
    <mergeCell ref="A8:O8"/>
    <mergeCell ref="B11:H11"/>
    <mergeCell ref="I11:J11"/>
    <mergeCell ref="K11:L11"/>
    <mergeCell ref="N11:O11"/>
    <mergeCell ref="B16:H16"/>
    <mergeCell ref="I16:J16"/>
    <mergeCell ref="K16:L16"/>
    <mergeCell ref="N16:O16"/>
    <mergeCell ref="B17:H17"/>
    <mergeCell ref="I17:J17"/>
    <mergeCell ref="K17:L17"/>
    <mergeCell ref="N17:O17"/>
    <mergeCell ref="B14:H14"/>
    <mergeCell ref="I14:J14"/>
    <mergeCell ref="K14:L14"/>
    <mergeCell ref="N14:O14"/>
    <mergeCell ref="B15:H15"/>
    <mergeCell ref="I15:J15"/>
    <mergeCell ref="K15:L15"/>
    <mergeCell ref="N15:O15"/>
    <mergeCell ref="B20:H20"/>
    <mergeCell ref="I20:J20"/>
    <mergeCell ref="K20:L20"/>
    <mergeCell ref="N20:O20"/>
    <mergeCell ref="B21:H21"/>
    <mergeCell ref="I21:J21"/>
    <mergeCell ref="K21:L21"/>
    <mergeCell ref="N21:O21"/>
    <mergeCell ref="B18:H18"/>
    <mergeCell ref="I18:J18"/>
    <mergeCell ref="K18:L18"/>
    <mergeCell ref="N18:O18"/>
    <mergeCell ref="B19:H19"/>
    <mergeCell ref="I19:J19"/>
    <mergeCell ref="K19:L19"/>
    <mergeCell ref="N19:O19"/>
    <mergeCell ref="B24:H24"/>
    <mergeCell ref="I24:J24"/>
    <mergeCell ref="K24:L24"/>
    <mergeCell ref="N24:O24"/>
    <mergeCell ref="B25:H25"/>
    <mergeCell ref="I25:J25"/>
    <mergeCell ref="K25:L25"/>
    <mergeCell ref="N25:O25"/>
    <mergeCell ref="B22:H22"/>
    <mergeCell ref="I22:J22"/>
    <mergeCell ref="K22:L22"/>
    <mergeCell ref="N22:O22"/>
    <mergeCell ref="B23:H23"/>
    <mergeCell ref="I23:J23"/>
    <mergeCell ref="K23:L23"/>
    <mergeCell ref="N23:O23"/>
    <mergeCell ref="B28:H28"/>
    <mergeCell ref="I28:J28"/>
    <mergeCell ref="K28:L28"/>
    <mergeCell ref="N28:O28"/>
    <mergeCell ref="B29:H29"/>
    <mergeCell ref="I29:J29"/>
    <mergeCell ref="K29:L29"/>
    <mergeCell ref="N29:O29"/>
    <mergeCell ref="B26:H26"/>
    <mergeCell ref="I26:J26"/>
    <mergeCell ref="K26:L26"/>
    <mergeCell ref="N26:O26"/>
    <mergeCell ref="B27:H27"/>
    <mergeCell ref="I27:J27"/>
    <mergeCell ref="K27:L27"/>
    <mergeCell ref="N27:O27"/>
    <mergeCell ref="B32:H32"/>
    <mergeCell ref="I32:J32"/>
    <mergeCell ref="K32:L32"/>
    <mergeCell ref="N32:O32"/>
    <mergeCell ref="B33:H33"/>
    <mergeCell ref="I33:J33"/>
    <mergeCell ref="K33:L33"/>
    <mergeCell ref="N33:O33"/>
    <mergeCell ref="B30:H30"/>
    <mergeCell ref="I30:J30"/>
    <mergeCell ref="K30:L30"/>
    <mergeCell ref="N30:O30"/>
    <mergeCell ref="B31:H31"/>
    <mergeCell ref="I31:J31"/>
    <mergeCell ref="K31:L31"/>
    <mergeCell ref="N31:O31"/>
    <mergeCell ref="B36:H36"/>
    <mergeCell ref="I36:J36"/>
    <mergeCell ref="K36:L36"/>
    <mergeCell ref="N36:O36"/>
    <mergeCell ref="B37:H37"/>
    <mergeCell ref="I37:J37"/>
    <mergeCell ref="K37:L37"/>
    <mergeCell ref="N37:O37"/>
    <mergeCell ref="B34:H34"/>
    <mergeCell ref="I34:J34"/>
    <mergeCell ref="K34:L34"/>
    <mergeCell ref="N34:O34"/>
    <mergeCell ref="B35:H35"/>
    <mergeCell ref="I35:J35"/>
    <mergeCell ref="K35:L35"/>
    <mergeCell ref="N35:O35"/>
    <mergeCell ref="B45:H45"/>
    <mergeCell ref="I45:J45"/>
    <mergeCell ref="K45:L45"/>
    <mergeCell ref="N45:O45"/>
    <mergeCell ref="B46:H46"/>
    <mergeCell ref="I46:J46"/>
    <mergeCell ref="K46:L46"/>
    <mergeCell ref="N46:O46"/>
    <mergeCell ref="B38:H38"/>
    <mergeCell ref="I38:J38"/>
    <mergeCell ref="K38:L38"/>
    <mergeCell ref="N38:O38"/>
    <mergeCell ref="N39:O39"/>
    <mergeCell ref="B44:H44"/>
    <mergeCell ref="I44:J44"/>
    <mergeCell ref="K44:L44"/>
    <mergeCell ref="N44:O44"/>
    <mergeCell ref="B49:H49"/>
    <mergeCell ref="I49:J49"/>
    <mergeCell ref="K49:L49"/>
    <mergeCell ref="N49:O49"/>
    <mergeCell ref="B50:H50"/>
    <mergeCell ref="I50:J50"/>
    <mergeCell ref="K50:L50"/>
    <mergeCell ref="N50:O50"/>
    <mergeCell ref="B47:H47"/>
    <mergeCell ref="I47:J47"/>
    <mergeCell ref="K47:L47"/>
    <mergeCell ref="N47:O47"/>
    <mergeCell ref="B48:H48"/>
    <mergeCell ref="I48:J48"/>
    <mergeCell ref="K48:L48"/>
    <mergeCell ref="N48:O48"/>
    <mergeCell ref="B53:H53"/>
    <mergeCell ref="I53:J53"/>
    <mergeCell ref="K53:L53"/>
    <mergeCell ref="N53:O53"/>
    <mergeCell ref="B54:H54"/>
    <mergeCell ref="I54:J54"/>
    <mergeCell ref="K54:L54"/>
    <mergeCell ref="N54:O54"/>
    <mergeCell ref="B51:H51"/>
    <mergeCell ref="I51:J51"/>
    <mergeCell ref="K51:L51"/>
    <mergeCell ref="N51:O51"/>
    <mergeCell ref="B52:H52"/>
    <mergeCell ref="I52:J52"/>
    <mergeCell ref="K52:L52"/>
    <mergeCell ref="N52:O52"/>
    <mergeCell ref="D60:G60"/>
    <mergeCell ref="H60:K60"/>
    <mergeCell ref="N61:O61"/>
    <mergeCell ref="N62:O62"/>
    <mergeCell ref="B69:H69"/>
    <mergeCell ref="I69:J69"/>
    <mergeCell ref="K69:L69"/>
    <mergeCell ref="N69:O69"/>
    <mergeCell ref="N55:O55"/>
    <mergeCell ref="D57:G57"/>
    <mergeCell ref="H57:K57"/>
    <mergeCell ref="D58:G58"/>
    <mergeCell ref="H58:K58"/>
    <mergeCell ref="D59:G59"/>
    <mergeCell ref="H59:K59"/>
    <mergeCell ref="B72:H72"/>
    <mergeCell ref="I72:J72"/>
    <mergeCell ref="K72:L72"/>
    <mergeCell ref="N72:O72"/>
    <mergeCell ref="B73:H73"/>
    <mergeCell ref="I73:J73"/>
    <mergeCell ref="K73:L73"/>
    <mergeCell ref="N73:O73"/>
    <mergeCell ref="B70:H70"/>
    <mergeCell ref="I70:J70"/>
    <mergeCell ref="K70:L70"/>
    <mergeCell ref="N70:O70"/>
    <mergeCell ref="B71:H71"/>
    <mergeCell ref="I71:J71"/>
    <mergeCell ref="K71:L71"/>
    <mergeCell ref="N71:O71"/>
    <mergeCell ref="B76:H76"/>
    <mergeCell ref="I76:J76"/>
    <mergeCell ref="K76:L76"/>
    <mergeCell ref="N76:O76"/>
    <mergeCell ref="B77:H77"/>
    <mergeCell ref="I77:J77"/>
    <mergeCell ref="K77:L77"/>
    <mergeCell ref="N77:O77"/>
    <mergeCell ref="B74:H74"/>
    <mergeCell ref="I74:J74"/>
    <mergeCell ref="K74:L74"/>
    <mergeCell ref="N74:O74"/>
    <mergeCell ref="B75:H75"/>
    <mergeCell ref="I75:J75"/>
    <mergeCell ref="K75:L75"/>
    <mergeCell ref="N75:O75"/>
    <mergeCell ref="B80:H80"/>
    <mergeCell ref="I80:J80"/>
    <mergeCell ref="K80:L80"/>
    <mergeCell ref="N80:O80"/>
    <mergeCell ref="B81:H81"/>
    <mergeCell ref="I81:J81"/>
    <mergeCell ref="K81:L81"/>
    <mergeCell ref="N81:O81"/>
    <mergeCell ref="B78:H78"/>
    <mergeCell ref="I78:J78"/>
    <mergeCell ref="K78:L78"/>
    <mergeCell ref="N78:O78"/>
    <mergeCell ref="B79:H79"/>
    <mergeCell ref="I79:J79"/>
    <mergeCell ref="K79:L79"/>
    <mergeCell ref="N79:O79"/>
    <mergeCell ref="B84:H84"/>
    <mergeCell ref="I84:J84"/>
    <mergeCell ref="K84:L84"/>
    <mergeCell ref="N84:O84"/>
    <mergeCell ref="B85:H85"/>
    <mergeCell ref="I85:J85"/>
    <mergeCell ref="K85:L85"/>
    <mergeCell ref="N85:O85"/>
    <mergeCell ref="B82:H82"/>
    <mergeCell ref="I82:J82"/>
    <mergeCell ref="K82:L82"/>
    <mergeCell ref="N82:O82"/>
    <mergeCell ref="B83:H83"/>
    <mergeCell ref="I83:J83"/>
    <mergeCell ref="K83:L83"/>
    <mergeCell ref="N83:O83"/>
    <mergeCell ref="B88:H88"/>
    <mergeCell ref="I88:J88"/>
    <mergeCell ref="K88:L88"/>
    <mergeCell ref="N88:O88"/>
    <mergeCell ref="B89:H89"/>
    <mergeCell ref="I89:J89"/>
    <mergeCell ref="K89:L89"/>
    <mergeCell ref="N89:O89"/>
    <mergeCell ref="B86:H86"/>
    <mergeCell ref="I86:J86"/>
    <mergeCell ref="K86:L86"/>
    <mergeCell ref="N86:O86"/>
    <mergeCell ref="B87:H87"/>
    <mergeCell ref="I87:J87"/>
    <mergeCell ref="K87:L87"/>
    <mergeCell ref="N87:O87"/>
    <mergeCell ref="B92:H92"/>
    <mergeCell ref="I92:J92"/>
    <mergeCell ref="K92:L92"/>
    <mergeCell ref="N92:O92"/>
    <mergeCell ref="B93:H93"/>
    <mergeCell ref="I93:J93"/>
    <mergeCell ref="K93:L93"/>
    <mergeCell ref="N93:O93"/>
    <mergeCell ref="B90:H90"/>
    <mergeCell ref="I90:J90"/>
    <mergeCell ref="K90:L90"/>
    <mergeCell ref="N90:O90"/>
    <mergeCell ref="B91:H91"/>
    <mergeCell ref="I91:J91"/>
    <mergeCell ref="K91:L91"/>
    <mergeCell ref="N91:O91"/>
    <mergeCell ref="B96:H96"/>
    <mergeCell ref="I96:J96"/>
    <mergeCell ref="K96:L96"/>
    <mergeCell ref="N96:O96"/>
    <mergeCell ref="B97:H97"/>
    <mergeCell ref="I97:J97"/>
    <mergeCell ref="K97:L97"/>
    <mergeCell ref="N97:O97"/>
    <mergeCell ref="B94:H94"/>
    <mergeCell ref="I94:J94"/>
    <mergeCell ref="K94:L94"/>
    <mergeCell ref="N94:O94"/>
    <mergeCell ref="B95:H95"/>
    <mergeCell ref="I95:J95"/>
    <mergeCell ref="K95:L95"/>
    <mergeCell ref="N95:O95"/>
    <mergeCell ref="B100:H100"/>
    <mergeCell ref="I100:J100"/>
    <mergeCell ref="K100:L100"/>
    <mergeCell ref="N100:O100"/>
    <mergeCell ref="B101:H101"/>
    <mergeCell ref="I101:J101"/>
    <mergeCell ref="K101:L101"/>
    <mergeCell ref="N101:O101"/>
    <mergeCell ref="B98:H98"/>
    <mergeCell ref="I98:J98"/>
    <mergeCell ref="K98:L98"/>
    <mergeCell ref="N98:O98"/>
    <mergeCell ref="B99:H99"/>
    <mergeCell ref="I99:J99"/>
    <mergeCell ref="K99:L99"/>
    <mergeCell ref="N99:O99"/>
    <mergeCell ref="B104:H104"/>
    <mergeCell ref="I104:J104"/>
    <mergeCell ref="K104:L104"/>
    <mergeCell ref="N104:O104"/>
    <mergeCell ref="B105:H105"/>
    <mergeCell ref="I105:J105"/>
    <mergeCell ref="K105:L105"/>
    <mergeCell ref="N105:O105"/>
    <mergeCell ref="B102:H102"/>
    <mergeCell ref="I102:J102"/>
    <mergeCell ref="K102:L102"/>
    <mergeCell ref="N102:O102"/>
    <mergeCell ref="B103:H103"/>
    <mergeCell ref="I103:J103"/>
    <mergeCell ref="K103:L103"/>
    <mergeCell ref="N103:O103"/>
    <mergeCell ref="B108:H108"/>
    <mergeCell ref="I108:J108"/>
    <mergeCell ref="K108:L108"/>
    <mergeCell ref="N108:O108"/>
    <mergeCell ref="B109:H109"/>
    <mergeCell ref="I109:J109"/>
    <mergeCell ref="K109:L109"/>
    <mergeCell ref="N109:O109"/>
    <mergeCell ref="B106:H106"/>
    <mergeCell ref="I106:J106"/>
    <mergeCell ref="K106:L106"/>
    <mergeCell ref="N106:O106"/>
    <mergeCell ref="B107:H107"/>
    <mergeCell ref="I107:J107"/>
    <mergeCell ref="K107:L107"/>
    <mergeCell ref="N107:O107"/>
    <mergeCell ref="N114:O114"/>
    <mergeCell ref="C117:G117"/>
    <mergeCell ref="H117:L117"/>
    <mergeCell ref="C118:G118"/>
    <mergeCell ref="H118:L118"/>
    <mergeCell ref="N118:O118"/>
    <mergeCell ref="C120:G120"/>
    <mergeCell ref="H120:L120"/>
    <mergeCell ref="N110:O110"/>
    <mergeCell ref="N112:O112"/>
    <mergeCell ref="N113:O113"/>
    <mergeCell ref="A126:B126"/>
    <mergeCell ref="C126:D126"/>
    <mergeCell ref="F126:G126"/>
    <mergeCell ref="H126:I126"/>
    <mergeCell ref="K126:L126"/>
    <mergeCell ref="C119:G119"/>
    <mergeCell ref="H119:L119"/>
    <mergeCell ref="N142:O142"/>
    <mergeCell ref="A132:O132"/>
    <mergeCell ref="A133:O133"/>
    <mergeCell ref="A135:O135"/>
    <mergeCell ref="A136:O136"/>
    <mergeCell ref="D140:E140"/>
    <mergeCell ref="H140:I140"/>
    <mergeCell ref="L140:N140"/>
    <mergeCell ref="N126:O126"/>
    <mergeCell ref="A130:B130"/>
    <mergeCell ref="C130:D130"/>
    <mergeCell ref="F130:G130"/>
    <mergeCell ref="H130:I130"/>
    <mergeCell ref="K130:L130"/>
    <mergeCell ref="N130:O130"/>
    <mergeCell ref="N119:O119"/>
  </mergeCells>
  <conditionalFormatting sqref="H119:M119">
    <cfRule type="cellIs" dxfId="3" priority="1" operator="greaterThan">
      <formula>$N$118</formula>
    </cfRule>
  </conditionalFormatting>
  <dataValidations count="1">
    <dataValidation type="list" allowBlank="1" showInputMessage="1" showErrorMessage="1" sqref="A12:A38 A45:A54 A70:A109">
      <formula1>$S$14:$S$19</formula1>
    </dataValidation>
  </dataValidations>
  <printOptions horizontalCentered="1"/>
  <pageMargins left="0" right="0" top="0" bottom="0" header="0" footer="0"/>
  <pageSetup scale="65" fitToHeight="0" orientation="portrait" r:id="rId1"/>
  <headerFooter>
    <oddHeader>&amp;RPreparado por Javier Rojas Palma, Rev. 00-2018 | 52 22 07 275</oddHeader>
  </headerFooter>
  <rowBreaks count="2" manualBreakCount="2">
    <brk id="63" max="13" man="1"/>
    <brk id="11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E6A8"/>
    <pageSetUpPr fitToPage="1"/>
  </sheetPr>
  <dimension ref="A1:X198"/>
  <sheetViews>
    <sheetView showGridLines="0" showRuler="0" view="pageBreakPreview" topLeftCell="B1" zoomScale="90" zoomScaleNormal="100" zoomScaleSheetLayoutView="90" zoomScalePageLayoutView="80" workbookViewId="0">
      <selection activeCell="Z10" sqref="Z10"/>
    </sheetView>
  </sheetViews>
  <sheetFormatPr baseColWidth="10" defaultRowHeight="15.75" x14ac:dyDescent="0.25"/>
  <cols>
    <col min="1" max="12" width="11.42578125" style="3" customWidth="1"/>
    <col min="13" max="13" width="11.42578125" style="3" hidden="1" customWidth="1"/>
    <col min="14" max="15" width="11.42578125" style="3" customWidth="1"/>
    <col min="16" max="16" width="3.28515625" style="3" customWidth="1"/>
    <col min="17" max="17" width="8.5703125" style="3" customWidth="1"/>
    <col min="18" max="18" width="15.140625" style="3" bestFit="1" customWidth="1"/>
    <col min="19" max="19" width="11.42578125" style="3" hidden="1" customWidth="1"/>
    <col min="20" max="23" width="17.85546875" style="69" hidden="1" customWidth="1"/>
    <col min="24" max="24" width="18.85546875" style="70" hidden="1" customWidth="1"/>
    <col min="25" max="16384" width="11.42578125" style="3"/>
  </cols>
  <sheetData>
    <row r="1" spans="1:24" ht="8.25" customHeight="1" x14ac:dyDescent="0.25">
      <c r="A1" s="8"/>
      <c r="S1" s="63"/>
      <c r="T1" s="64" t="s">
        <v>137</v>
      </c>
      <c r="U1" s="64" t="s">
        <v>138</v>
      </c>
      <c r="V1" s="64" t="s">
        <v>139</v>
      </c>
      <c r="W1" s="64" t="s">
        <v>140</v>
      </c>
      <c r="X1" s="64" t="s">
        <v>74</v>
      </c>
    </row>
    <row r="2" spans="1:24" x14ac:dyDescent="0.25">
      <c r="A2" s="7" t="s">
        <v>169</v>
      </c>
      <c r="S2" s="63">
        <v>1.1000000000000001</v>
      </c>
      <c r="T2" s="64">
        <f>SUMIFS($N$12:$N$38,$M$12:$M$38,S2)</f>
        <v>0</v>
      </c>
      <c r="U2" s="64">
        <f>SUMIFS($N$45:$N$54,$M$45:$M$54,S2)</f>
        <v>0</v>
      </c>
      <c r="V2" s="64">
        <f>SUMIFS($N$70:$N$109,$M$70:$M$109,S2)</f>
        <v>0</v>
      </c>
      <c r="W2" s="64">
        <f>SUMIFS($N$119:$N$158,$M$119:$M$158,S2)</f>
        <v>0</v>
      </c>
      <c r="X2" s="64">
        <f>SUM(T2:W2)</f>
        <v>0</v>
      </c>
    </row>
    <row r="3" spans="1:24" ht="8.25" customHeight="1" x14ac:dyDescent="0.25">
      <c r="A3" s="65"/>
      <c r="S3" s="63">
        <v>1.2</v>
      </c>
      <c r="T3" s="64">
        <f t="shared" ref="T3:T37" si="0">SUMIFS($N$12:$N$38,$M$12:$M$38,S3)</f>
        <v>0</v>
      </c>
      <c r="U3" s="64">
        <f t="shared" ref="U3:U37" si="1">SUMIFS($N$45:$N$54,$M$45:$M$54,S3)</f>
        <v>0</v>
      </c>
      <c r="V3" s="64">
        <f t="shared" ref="V3:V37" si="2">SUMIFS($N$70:$N$109,$M$70:$M$109,S3)</f>
        <v>0</v>
      </c>
      <c r="W3" s="64">
        <f t="shared" ref="W3:W37" si="3">SUMIFS($N$119:$N$158,$M$119:$M$158,S3)</f>
        <v>0</v>
      </c>
      <c r="X3" s="64">
        <f t="shared" ref="X3:X37" si="4">SUM(T3:W3)</f>
        <v>0</v>
      </c>
    </row>
    <row r="4" spans="1:24" ht="45" customHeight="1" x14ac:dyDescent="0.2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S4" s="63">
        <v>1.3</v>
      </c>
      <c r="T4" s="64">
        <f t="shared" si="0"/>
        <v>0</v>
      </c>
      <c r="U4" s="64">
        <f t="shared" si="1"/>
        <v>0</v>
      </c>
      <c r="V4" s="64">
        <f t="shared" si="2"/>
        <v>0</v>
      </c>
      <c r="W4" s="64">
        <f t="shared" si="3"/>
        <v>0</v>
      </c>
      <c r="X4" s="64">
        <f t="shared" si="4"/>
        <v>0</v>
      </c>
    </row>
    <row r="5" spans="1:24" ht="7.5" customHeight="1" x14ac:dyDescent="0.25">
      <c r="S5" s="63">
        <v>1.4</v>
      </c>
      <c r="T5" s="64">
        <f t="shared" si="0"/>
        <v>0</v>
      </c>
      <c r="U5" s="64">
        <f t="shared" si="1"/>
        <v>0</v>
      </c>
      <c r="V5" s="64">
        <f t="shared" si="2"/>
        <v>0</v>
      </c>
      <c r="W5" s="64">
        <f t="shared" si="3"/>
        <v>0</v>
      </c>
      <c r="X5" s="64">
        <f t="shared" si="4"/>
        <v>0</v>
      </c>
    </row>
    <row r="6" spans="1:24" x14ac:dyDescent="0.25">
      <c r="A6" s="7" t="s">
        <v>80</v>
      </c>
      <c r="S6" s="63">
        <v>1.5</v>
      </c>
      <c r="T6" s="64">
        <f t="shared" si="0"/>
        <v>0</v>
      </c>
      <c r="U6" s="64">
        <f t="shared" si="1"/>
        <v>0</v>
      </c>
      <c r="V6" s="64">
        <f t="shared" si="2"/>
        <v>0</v>
      </c>
      <c r="W6" s="64">
        <f t="shared" si="3"/>
        <v>0</v>
      </c>
      <c r="X6" s="64">
        <f t="shared" si="4"/>
        <v>0</v>
      </c>
    </row>
    <row r="7" spans="1:24" ht="7.5" customHeight="1" x14ac:dyDescent="0.25">
      <c r="S7" s="63">
        <v>1.6</v>
      </c>
      <c r="T7" s="64">
        <f t="shared" si="0"/>
        <v>0</v>
      </c>
      <c r="U7" s="64">
        <f t="shared" si="1"/>
        <v>0</v>
      </c>
      <c r="V7" s="64">
        <f t="shared" si="2"/>
        <v>0</v>
      </c>
      <c r="W7" s="64">
        <f t="shared" si="3"/>
        <v>0</v>
      </c>
      <c r="X7" s="64">
        <f t="shared" si="4"/>
        <v>0</v>
      </c>
    </row>
    <row r="8" spans="1:24" ht="34.5" customHeight="1" x14ac:dyDescent="0.25">
      <c r="A8" s="229" t="s">
        <v>222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S8" s="63">
        <v>2.1</v>
      </c>
      <c r="T8" s="64">
        <f t="shared" si="0"/>
        <v>0</v>
      </c>
      <c r="U8" s="64">
        <f t="shared" si="1"/>
        <v>0</v>
      </c>
      <c r="V8" s="64">
        <f t="shared" si="2"/>
        <v>0</v>
      </c>
      <c r="W8" s="64">
        <f t="shared" si="3"/>
        <v>0</v>
      </c>
      <c r="X8" s="64">
        <f t="shared" si="4"/>
        <v>0</v>
      </c>
    </row>
    <row r="9" spans="1:24" ht="8.25" customHeight="1" x14ac:dyDescent="0.25">
      <c r="S9" s="63">
        <v>2.2000000000000002</v>
      </c>
      <c r="T9" s="64">
        <f t="shared" si="0"/>
        <v>0</v>
      </c>
      <c r="U9" s="64">
        <f t="shared" si="1"/>
        <v>0</v>
      </c>
      <c r="V9" s="64">
        <f t="shared" si="2"/>
        <v>0</v>
      </c>
      <c r="W9" s="64">
        <f t="shared" si="3"/>
        <v>0</v>
      </c>
      <c r="X9" s="64">
        <f t="shared" si="4"/>
        <v>0</v>
      </c>
    </row>
    <row r="10" spans="1:24" x14ac:dyDescent="0.25">
      <c r="A10" s="3" t="s">
        <v>218</v>
      </c>
      <c r="S10" s="63">
        <v>2.2999999999999998</v>
      </c>
      <c r="T10" s="64">
        <f t="shared" si="0"/>
        <v>0</v>
      </c>
      <c r="U10" s="64">
        <f t="shared" si="1"/>
        <v>0</v>
      </c>
      <c r="V10" s="64">
        <f t="shared" si="2"/>
        <v>0</v>
      </c>
      <c r="W10" s="64">
        <f t="shared" si="3"/>
        <v>0</v>
      </c>
      <c r="X10" s="64">
        <f t="shared" si="4"/>
        <v>0</v>
      </c>
    </row>
    <row r="11" spans="1:24" ht="35.25" customHeight="1" x14ac:dyDescent="0.25">
      <c r="A11" s="59" t="s">
        <v>34</v>
      </c>
      <c r="B11" s="129" t="s">
        <v>125</v>
      </c>
      <c r="C11" s="129"/>
      <c r="D11" s="129"/>
      <c r="E11" s="129"/>
      <c r="F11" s="129"/>
      <c r="G11" s="129"/>
      <c r="H11" s="129"/>
      <c r="I11" s="129" t="s">
        <v>47</v>
      </c>
      <c r="J11" s="129"/>
      <c r="K11" s="129" t="s">
        <v>126</v>
      </c>
      <c r="L11" s="129"/>
      <c r="M11" s="56"/>
      <c r="N11" s="129" t="s">
        <v>74</v>
      </c>
      <c r="O11" s="129"/>
      <c r="S11" s="63">
        <v>2.4</v>
      </c>
      <c r="T11" s="64">
        <f t="shared" si="0"/>
        <v>0</v>
      </c>
      <c r="U11" s="64">
        <f t="shared" si="1"/>
        <v>0</v>
      </c>
      <c r="V11" s="64">
        <f t="shared" si="2"/>
        <v>0</v>
      </c>
      <c r="W11" s="64">
        <f t="shared" si="3"/>
        <v>0</v>
      </c>
      <c r="X11" s="64">
        <f t="shared" si="4"/>
        <v>0</v>
      </c>
    </row>
    <row r="12" spans="1:24" ht="21" customHeight="1" x14ac:dyDescent="0.25">
      <c r="A12" s="66"/>
      <c r="B12" s="223"/>
      <c r="C12" s="223"/>
      <c r="D12" s="223"/>
      <c r="E12" s="223"/>
      <c r="F12" s="223"/>
      <c r="G12" s="223"/>
      <c r="H12" s="223"/>
      <c r="I12" s="224"/>
      <c r="J12" s="224"/>
      <c r="K12" s="225">
        <v>0</v>
      </c>
      <c r="L12" s="225"/>
      <c r="M12" s="67">
        <f>A12</f>
        <v>0</v>
      </c>
      <c r="N12" s="226">
        <f t="shared" ref="N12:N38" si="5">I12*K12</f>
        <v>0</v>
      </c>
      <c r="O12" s="226"/>
      <c r="S12" s="63">
        <v>2.5</v>
      </c>
      <c r="T12" s="64">
        <f t="shared" si="0"/>
        <v>0</v>
      </c>
      <c r="U12" s="64">
        <f t="shared" si="1"/>
        <v>0</v>
      </c>
      <c r="V12" s="64">
        <f t="shared" si="2"/>
        <v>0</v>
      </c>
      <c r="W12" s="64">
        <f t="shared" si="3"/>
        <v>0</v>
      </c>
      <c r="X12" s="64">
        <f t="shared" si="4"/>
        <v>0</v>
      </c>
    </row>
    <row r="13" spans="1:24" ht="21" customHeight="1" x14ac:dyDescent="0.25">
      <c r="A13" s="66"/>
      <c r="B13" s="223"/>
      <c r="C13" s="223"/>
      <c r="D13" s="223"/>
      <c r="E13" s="223"/>
      <c r="F13" s="223"/>
      <c r="G13" s="223"/>
      <c r="H13" s="223"/>
      <c r="I13" s="224"/>
      <c r="J13" s="224"/>
      <c r="K13" s="225">
        <v>0</v>
      </c>
      <c r="L13" s="225"/>
      <c r="M13" s="67">
        <f t="shared" ref="M13:M38" si="6">A13</f>
        <v>0</v>
      </c>
      <c r="N13" s="226">
        <f t="shared" si="5"/>
        <v>0</v>
      </c>
      <c r="O13" s="226"/>
      <c r="S13" s="63">
        <v>2.6</v>
      </c>
      <c r="T13" s="64">
        <f t="shared" si="0"/>
        <v>0</v>
      </c>
      <c r="U13" s="64">
        <f t="shared" si="1"/>
        <v>0</v>
      </c>
      <c r="V13" s="64">
        <f t="shared" si="2"/>
        <v>0</v>
      </c>
      <c r="W13" s="64">
        <f t="shared" si="3"/>
        <v>0</v>
      </c>
      <c r="X13" s="64">
        <f t="shared" si="4"/>
        <v>0</v>
      </c>
    </row>
    <row r="14" spans="1:24" ht="21" customHeight="1" x14ac:dyDescent="0.25">
      <c r="A14" s="66"/>
      <c r="B14" s="223"/>
      <c r="C14" s="223"/>
      <c r="D14" s="223"/>
      <c r="E14" s="223"/>
      <c r="F14" s="223"/>
      <c r="G14" s="223"/>
      <c r="H14" s="223"/>
      <c r="I14" s="224"/>
      <c r="J14" s="224"/>
      <c r="K14" s="225">
        <v>0</v>
      </c>
      <c r="L14" s="225"/>
      <c r="M14" s="67">
        <f t="shared" si="6"/>
        <v>0</v>
      </c>
      <c r="N14" s="226">
        <f t="shared" si="5"/>
        <v>0</v>
      </c>
      <c r="O14" s="226"/>
      <c r="S14" s="63">
        <v>3.1</v>
      </c>
      <c r="T14" s="64">
        <f t="shared" si="0"/>
        <v>0</v>
      </c>
      <c r="U14" s="64">
        <f t="shared" si="1"/>
        <v>0</v>
      </c>
      <c r="V14" s="64">
        <f t="shared" si="2"/>
        <v>0</v>
      </c>
      <c r="W14" s="64">
        <f t="shared" si="3"/>
        <v>0</v>
      </c>
      <c r="X14" s="64">
        <f t="shared" si="4"/>
        <v>0</v>
      </c>
    </row>
    <row r="15" spans="1:24" ht="21" customHeight="1" x14ac:dyDescent="0.25">
      <c r="A15" s="66"/>
      <c r="B15" s="223"/>
      <c r="C15" s="223"/>
      <c r="D15" s="223"/>
      <c r="E15" s="223"/>
      <c r="F15" s="223"/>
      <c r="G15" s="223"/>
      <c r="H15" s="223"/>
      <c r="I15" s="224"/>
      <c r="J15" s="224"/>
      <c r="K15" s="225">
        <v>0</v>
      </c>
      <c r="L15" s="225"/>
      <c r="M15" s="67">
        <f t="shared" si="6"/>
        <v>0</v>
      </c>
      <c r="N15" s="226">
        <f t="shared" si="5"/>
        <v>0</v>
      </c>
      <c r="O15" s="226"/>
      <c r="S15" s="63">
        <v>3.2</v>
      </c>
      <c r="T15" s="64">
        <f t="shared" si="0"/>
        <v>0</v>
      </c>
      <c r="U15" s="64">
        <f t="shared" si="1"/>
        <v>0</v>
      </c>
      <c r="V15" s="64">
        <f t="shared" si="2"/>
        <v>0</v>
      </c>
      <c r="W15" s="64">
        <f t="shared" si="3"/>
        <v>0</v>
      </c>
      <c r="X15" s="64">
        <f t="shared" si="4"/>
        <v>0</v>
      </c>
    </row>
    <row r="16" spans="1:24" ht="21" customHeight="1" x14ac:dyDescent="0.25">
      <c r="A16" s="66"/>
      <c r="B16" s="223"/>
      <c r="C16" s="223"/>
      <c r="D16" s="223"/>
      <c r="E16" s="223"/>
      <c r="F16" s="223"/>
      <c r="G16" s="223"/>
      <c r="H16" s="223"/>
      <c r="I16" s="224"/>
      <c r="J16" s="224"/>
      <c r="K16" s="225">
        <v>0</v>
      </c>
      <c r="L16" s="225"/>
      <c r="M16" s="67">
        <f t="shared" si="6"/>
        <v>0</v>
      </c>
      <c r="N16" s="226">
        <f t="shared" si="5"/>
        <v>0</v>
      </c>
      <c r="O16" s="226"/>
      <c r="S16" s="63">
        <v>3.3</v>
      </c>
      <c r="T16" s="64">
        <f t="shared" si="0"/>
        <v>0</v>
      </c>
      <c r="U16" s="64">
        <f t="shared" si="1"/>
        <v>0</v>
      </c>
      <c r="V16" s="64">
        <f t="shared" si="2"/>
        <v>0</v>
      </c>
      <c r="W16" s="64">
        <f t="shared" si="3"/>
        <v>0</v>
      </c>
      <c r="X16" s="64">
        <f t="shared" si="4"/>
        <v>0</v>
      </c>
    </row>
    <row r="17" spans="1:24" ht="21" customHeight="1" x14ac:dyDescent="0.25">
      <c r="A17" s="66"/>
      <c r="B17" s="223"/>
      <c r="C17" s="223"/>
      <c r="D17" s="223"/>
      <c r="E17" s="223"/>
      <c r="F17" s="223"/>
      <c r="G17" s="223"/>
      <c r="H17" s="223"/>
      <c r="I17" s="224"/>
      <c r="J17" s="224"/>
      <c r="K17" s="225">
        <v>0</v>
      </c>
      <c r="L17" s="225"/>
      <c r="M17" s="67">
        <f t="shared" si="6"/>
        <v>0</v>
      </c>
      <c r="N17" s="226">
        <f t="shared" si="5"/>
        <v>0</v>
      </c>
      <c r="O17" s="226"/>
      <c r="S17" s="63">
        <v>3.4</v>
      </c>
      <c r="T17" s="64">
        <f t="shared" si="0"/>
        <v>0</v>
      </c>
      <c r="U17" s="64">
        <f t="shared" si="1"/>
        <v>0</v>
      </c>
      <c r="V17" s="64">
        <f t="shared" si="2"/>
        <v>0</v>
      </c>
      <c r="W17" s="64">
        <f t="shared" si="3"/>
        <v>0</v>
      </c>
      <c r="X17" s="64">
        <f t="shared" si="4"/>
        <v>0</v>
      </c>
    </row>
    <row r="18" spans="1:24" ht="21" customHeight="1" x14ac:dyDescent="0.25">
      <c r="A18" s="66"/>
      <c r="B18" s="223"/>
      <c r="C18" s="223"/>
      <c r="D18" s="223"/>
      <c r="E18" s="223"/>
      <c r="F18" s="223"/>
      <c r="G18" s="223"/>
      <c r="H18" s="223"/>
      <c r="I18" s="224"/>
      <c r="J18" s="224"/>
      <c r="K18" s="225">
        <v>0</v>
      </c>
      <c r="L18" s="225"/>
      <c r="M18" s="67">
        <f t="shared" si="6"/>
        <v>0</v>
      </c>
      <c r="N18" s="226">
        <f t="shared" si="5"/>
        <v>0</v>
      </c>
      <c r="O18" s="226"/>
      <c r="S18" s="63">
        <v>3.5</v>
      </c>
      <c r="T18" s="64">
        <f t="shared" si="0"/>
        <v>0</v>
      </c>
      <c r="U18" s="64">
        <f t="shared" si="1"/>
        <v>0</v>
      </c>
      <c r="V18" s="64">
        <f t="shared" si="2"/>
        <v>0</v>
      </c>
      <c r="W18" s="64">
        <f t="shared" si="3"/>
        <v>0</v>
      </c>
      <c r="X18" s="64">
        <f t="shared" si="4"/>
        <v>0</v>
      </c>
    </row>
    <row r="19" spans="1:24" ht="21" customHeight="1" x14ac:dyDescent="0.25">
      <c r="A19" s="66"/>
      <c r="B19" s="223"/>
      <c r="C19" s="223"/>
      <c r="D19" s="223"/>
      <c r="E19" s="223"/>
      <c r="F19" s="223"/>
      <c r="G19" s="223"/>
      <c r="H19" s="223"/>
      <c r="I19" s="224"/>
      <c r="J19" s="224"/>
      <c r="K19" s="225">
        <v>0</v>
      </c>
      <c r="L19" s="225"/>
      <c r="M19" s="67">
        <f t="shared" si="6"/>
        <v>0</v>
      </c>
      <c r="N19" s="226">
        <f t="shared" si="5"/>
        <v>0</v>
      </c>
      <c r="O19" s="226"/>
      <c r="S19" s="63">
        <v>3.6</v>
      </c>
      <c r="T19" s="64">
        <f t="shared" si="0"/>
        <v>0</v>
      </c>
      <c r="U19" s="64">
        <f t="shared" si="1"/>
        <v>0</v>
      </c>
      <c r="V19" s="64">
        <f t="shared" si="2"/>
        <v>0</v>
      </c>
      <c r="W19" s="64">
        <f t="shared" si="3"/>
        <v>0</v>
      </c>
      <c r="X19" s="64">
        <f t="shared" si="4"/>
        <v>0</v>
      </c>
    </row>
    <row r="20" spans="1:24" ht="21" customHeight="1" x14ac:dyDescent="0.25">
      <c r="A20" s="66"/>
      <c r="B20" s="223"/>
      <c r="C20" s="223"/>
      <c r="D20" s="223"/>
      <c r="E20" s="223"/>
      <c r="F20" s="223"/>
      <c r="G20" s="223"/>
      <c r="H20" s="223"/>
      <c r="I20" s="224"/>
      <c r="J20" s="224"/>
      <c r="K20" s="225">
        <v>0</v>
      </c>
      <c r="L20" s="225"/>
      <c r="M20" s="67">
        <f t="shared" si="6"/>
        <v>0</v>
      </c>
      <c r="N20" s="226">
        <f t="shared" si="5"/>
        <v>0</v>
      </c>
      <c r="O20" s="226"/>
      <c r="S20" s="63">
        <v>4.0999999999999996</v>
      </c>
      <c r="T20" s="64">
        <f t="shared" si="0"/>
        <v>0</v>
      </c>
      <c r="U20" s="64">
        <f t="shared" si="1"/>
        <v>0</v>
      </c>
      <c r="V20" s="64">
        <f t="shared" si="2"/>
        <v>0</v>
      </c>
      <c r="W20" s="64">
        <f t="shared" si="3"/>
        <v>0</v>
      </c>
      <c r="X20" s="64">
        <f t="shared" si="4"/>
        <v>0</v>
      </c>
    </row>
    <row r="21" spans="1:24" ht="21" customHeight="1" x14ac:dyDescent="0.25">
      <c r="A21" s="66"/>
      <c r="B21" s="223"/>
      <c r="C21" s="223"/>
      <c r="D21" s="223"/>
      <c r="E21" s="223"/>
      <c r="F21" s="223"/>
      <c r="G21" s="223"/>
      <c r="H21" s="223"/>
      <c r="I21" s="224"/>
      <c r="J21" s="224"/>
      <c r="K21" s="225">
        <v>0</v>
      </c>
      <c r="L21" s="225"/>
      <c r="M21" s="67">
        <f t="shared" si="6"/>
        <v>0</v>
      </c>
      <c r="N21" s="226">
        <f t="shared" si="5"/>
        <v>0</v>
      </c>
      <c r="O21" s="226"/>
      <c r="S21" s="63">
        <v>4.2</v>
      </c>
      <c r="T21" s="64">
        <f t="shared" si="0"/>
        <v>0</v>
      </c>
      <c r="U21" s="64">
        <f t="shared" si="1"/>
        <v>0</v>
      </c>
      <c r="V21" s="64">
        <f t="shared" si="2"/>
        <v>0</v>
      </c>
      <c r="W21" s="64">
        <f t="shared" si="3"/>
        <v>0</v>
      </c>
      <c r="X21" s="64">
        <f t="shared" si="4"/>
        <v>0</v>
      </c>
    </row>
    <row r="22" spans="1:24" ht="21" customHeight="1" x14ac:dyDescent="0.25">
      <c r="A22" s="66"/>
      <c r="B22" s="223"/>
      <c r="C22" s="223"/>
      <c r="D22" s="223"/>
      <c r="E22" s="223"/>
      <c r="F22" s="223"/>
      <c r="G22" s="223"/>
      <c r="H22" s="223"/>
      <c r="I22" s="224"/>
      <c r="J22" s="224"/>
      <c r="K22" s="225">
        <v>0</v>
      </c>
      <c r="L22" s="225"/>
      <c r="M22" s="67">
        <f t="shared" si="6"/>
        <v>0</v>
      </c>
      <c r="N22" s="226">
        <f t="shared" si="5"/>
        <v>0</v>
      </c>
      <c r="O22" s="226"/>
      <c r="S22" s="63">
        <v>4.3</v>
      </c>
      <c r="T22" s="64">
        <f t="shared" si="0"/>
        <v>0</v>
      </c>
      <c r="U22" s="64">
        <f t="shared" si="1"/>
        <v>0</v>
      </c>
      <c r="V22" s="64">
        <f t="shared" si="2"/>
        <v>0</v>
      </c>
      <c r="W22" s="64">
        <f t="shared" si="3"/>
        <v>0</v>
      </c>
      <c r="X22" s="64">
        <f t="shared" si="4"/>
        <v>0</v>
      </c>
    </row>
    <row r="23" spans="1:24" ht="21" customHeight="1" x14ac:dyDescent="0.25">
      <c r="A23" s="66"/>
      <c r="B23" s="223"/>
      <c r="C23" s="223"/>
      <c r="D23" s="223"/>
      <c r="E23" s="223"/>
      <c r="F23" s="223"/>
      <c r="G23" s="223"/>
      <c r="H23" s="223"/>
      <c r="I23" s="224"/>
      <c r="J23" s="224"/>
      <c r="K23" s="225">
        <v>0</v>
      </c>
      <c r="L23" s="225"/>
      <c r="M23" s="67">
        <f t="shared" si="6"/>
        <v>0</v>
      </c>
      <c r="N23" s="226">
        <f t="shared" si="5"/>
        <v>0</v>
      </c>
      <c r="O23" s="226"/>
      <c r="S23" s="63">
        <v>4.4000000000000004</v>
      </c>
      <c r="T23" s="64">
        <f t="shared" si="0"/>
        <v>0</v>
      </c>
      <c r="U23" s="64">
        <f t="shared" si="1"/>
        <v>0</v>
      </c>
      <c r="V23" s="64">
        <f t="shared" si="2"/>
        <v>0</v>
      </c>
      <c r="W23" s="64">
        <f t="shared" si="3"/>
        <v>0</v>
      </c>
      <c r="X23" s="64">
        <f t="shared" si="4"/>
        <v>0</v>
      </c>
    </row>
    <row r="24" spans="1:24" ht="21" customHeight="1" x14ac:dyDescent="0.25">
      <c r="A24" s="66"/>
      <c r="B24" s="223"/>
      <c r="C24" s="223"/>
      <c r="D24" s="223"/>
      <c r="E24" s="223"/>
      <c r="F24" s="223"/>
      <c r="G24" s="223"/>
      <c r="H24" s="223"/>
      <c r="I24" s="224"/>
      <c r="J24" s="224"/>
      <c r="K24" s="225">
        <v>0</v>
      </c>
      <c r="L24" s="225"/>
      <c r="M24" s="67">
        <f t="shared" si="6"/>
        <v>0</v>
      </c>
      <c r="N24" s="226">
        <f t="shared" si="5"/>
        <v>0</v>
      </c>
      <c r="O24" s="226"/>
      <c r="S24" s="63">
        <v>4.5</v>
      </c>
      <c r="T24" s="64">
        <f t="shared" si="0"/>
        <v>0</v>
      </c>
      <c r="U24" s="64">
        <f t="shared" si="1"/>
        <v>0</v>
      </c>
      <c r="V24" s="64">
        <f t="shared" si="2"/>
        <v>0</v>
      </c>
      <c r="W24" s="64">
        <f t="shared" si="3"/>
        <v>0</v>
      </c>
      <c r="X24" s="64">
        <f t="shared" si="4"/>
        <v>0</v>
      </c>
    </row>
    <row r="25" spans="1:24" ht="21" customHeight="1" x14ac:dyDescent="0.25">
      <c r="A25" s="66"/>
      <c r="B25" s="223"/>
      <c r="C25" s="223"/>
      <c r="D25" s="223"/>
      <c r="E25" s="223"/>
      <c r="F25" s="223"/>
      <c r="G25" s="223"/>
      <c r="H25" s="223"/>
      <c r="I25" s="224"/>
      <c r="J25" s="224"/>
      <c r="K25" s="225">
        <v>0</v>
      </c>
      <c r="L25" s="225"/>
      <c r="M25" s="67">
        <f t="shared" si="6"/>
        <v>0</v>
      </c>
      <c r="N25" s="226">
        <f t="shared" si="5"/>
        <v>0</v>
      </c>
      <c r="O25" s="226"/>
      <c r="S25" s="63">
        <v>4.5999999999999996</v>
      </c>
      <c r="T25" s="64">
        <f t="shared" si="0"/>
        <v>0</v>
      </c>
      <c r="U25" s="64">
        <f t="shared" si="1"/>
        <v>0</v>
      </c>
      <c r="V25" s="64">
        <f t="shared" si="2"/>
        <v>0</v>
      </c>
      <c r="W25" s="64">
        <f t="shared" si="3"/>
        <v>0</v>
      </c>
      <c r="X25" s="64">
        <f t="shared" si="4"/>
        <v>0</v>
      </c>
    </row>
    <row r="26" spans="1:24" ht="21" customHeight="1" x14ac:dyDescent="0.25">
      <c r="A26" s="66"/>
      <c r="B26" s="223"/>
      <c r="C26" s="223"/>
      <c r="D26" s="223"/>
      <c r="E26" s="223"/>
      <c r="F26" s="223"/>
      <c r="G26" s="223"/>
      <c r="H26" s="223"/>
      <c r="I26" s="224"/>
      <c r="J26" s="224"/>
      <c r="K26" s="225">
        <v>0</v>
      </c>
      <c r="L26" s="225"/>
      <c r="M26" s="67">
        <f t="shared" si="6"/>
        <v>0</v>
      </c>
      <c r="N26" s="226">
        <f t="shared" si="5"/>
        <v>0</v>
      </c>
      <c r="O26" s="226"/>
      <c r="S26" s="63">
        <v>5.0999999999999996</v>
      </c>
      <c r="T26" s="64">
        <f t="shared" si="0"/>
        <v>0</v>
      </c>
      <c r="U26" s="64">
        <f t="shared" si="1"/>
        <v>0</v>
      </c>
      <c r="V26" s="64">
        <f t="shared" si="2"/>
        <v>0</v>
      </c>
      <c r="W26" s="64">
        <f t="shared" si="3"/>
        <v>0</v>
      </c>
      <c r="X26" s="64">
        <f t="shared" si="4"/>
        <v>0</v>
      </c>
    </row>
    <row r="27" spans="1:24" ht="21" customHeight="1" x14ac:dyDescent="0.25">
      <c r="A27" s="66"/>
      <c r="B27" s="223"/>
      <c r="C27" s="223"/>
      <c r="D27" s="223"/>
      <c r="E27" s="223"/>
      <c r="F27" s="223"/>
      <c r="G27" s="223"/>
      <c r="H27" s="223"/>
      <c r="I27" s="224"/>
      <c r="J27" s="224"/>
      <c r="K27" s="225">
        <v>0</v>
      </c>
      <c r="L27" s="225"/>
      <c r="M27" s="67">
        <f t="shared" si="6"/>
        <v>0</v>
      </c>
      <c r="N27" s="226">
        <f t="shared" si="5"/>
        <v>0</v>
      </c>
      <c r="O27" s="226"/>
      <c r="S27" s="63">
        <v>5.2</v>
      </c>
      <c r="T27" s="64">
        <f t="shared" si="0"/>
        <v>0</v>
      </c>
      <c r="U27" s="64">
        <f t="shared" si="1"/>
        <v>0</v>
      </c>
      <c r="V27" s="64">
        <f t="shared" si="2"/>
        <v>0</v>
      </c>
      <c r="W27" s="64">
        <f t="shared" si="3"/>
        <v>0</v>
      </c>
      <c r="X27" s="64">
        <f t="shared" si="4"/>
        <v>0</v>
      </c>
    </row>
    <row r="28" spans="1:24" ht="21" customHeight="1" x14ac:dyDescent="0.25">
      <c r="A28" s="66"/>
      <c r="B28" s="223"/>
      <c r="C28" s="223"/>
      <c r="D28" s="223"/>
      <c r="E28" s="223"/>
      <c r="F28" s="223"/>
      <c r="G28" s="223"/>
      <c r="H28" s="223"/>
      <c r="I28" s="224"/>
      <c r="J28" s="224"/>
      <c r="K28" s="225">
        <v>0</v>
      </c>
      <c r="L28" s="225"/>
      <c r="M28" s="67">
        <f t="shared" si="6"/>
        <v>0</v>
      </c>
      <c r="N28" s="226">
        <f t="shared" si="5"/>
        <v>0</v>
      </c>
      <c r="O28" s="226"/>
      <c r="S28" s="63">
        <v>5.3</v>
      </c>
      <c r="T28" s="64">
        <f t="shared" si="0"/>
        <v>0</v>
      </c>
      <c r="U28" s="64">
        <f t="shared" si="1"/>
        <v>0</v>
      </c>
      <c r="V28" s="64">
        <f t="shared" si="2"/>
        <v>0</v>
      </c>
      <c r="W28" s="64">
        <f t="shared" si="3"/>
        <v>0</v>
      </c>
      <c r="X28" s="64">
        <f t="shared" si="4"/>
        <v>0</v>
      </c>
    </row>
    <row r="29" spans="1:24" ht="21" customHeight="1" x14ac:dyDescent="0.25">
      <c r="A29" s="66"/>
      <c r="B29" s="223"/>
      <c r="C29" s="223"/>
      <c r="D29" s="223"/>
      <c r="E29" s="223"/>
      <c r="F29" s="223"/>
      <c r="G29" s="223"/>
      <c r="H29" s="223"/>
      <c r="I29" s="224"/>
      <c r="J29" s="224"/>
      <c r="K29" s="225">
        <v>0</v>
      </c>
      <c r="L29" s="225"/>
      <c r="M29" s="67">
        <f t="shared" si="6"/>
        <v>0</v>
      </c>
      <c r="N29" s="226">
        <f t="shared" si="5"/>
        <v>0</v>
      </c>
      <c r="O29" s="226"/>
      <c r="S29" s="63">
        <v>5.4</v>
      </c>
      <c r="T29" s="64">
        <f t="shared" si="0"/>
        <v>0</v>
      </c>
      <c r="U29" s="64">
        <f t="shared" si="1"/>
        <v>0</v>
      </c>
      <c r="V29" s="64">
        <f t="shared" si="2"/>
        <v>0</v>
      </c>
      <c r="W29" s="64">
        <f t="shared" si="3"/>
        <v>0</v>
      </c>
      <c r="X29" s="64">
        <f t="shared" si="4"/>
        <v>0</v>
      </c>
    </row>
    <row r="30" spans="1:24" ht="21" customHeight="1" x14ac:dyDescent="0.25">
      <c r="A30" s="66"/>
      <c r="B30" s="223"/>
      <c r="C30" s="223"/>
      <c r="D30" s="223"/>
      <c r="E30" s="223"/>
      <c r="F30" s="223"/>
      <c r="G30" s="223"/>
      <c r="H30" s="223"/>
      <c r="I30" s="224"/>
      <c r="J30" s="224"/>
      <c r="K30" s="225">
        <v>0</v>
      </c>
      <c r="L30" s="225"/>
      <c r="M30" s="67">
        <f t="shared" si="6"/>
        <v>0</v>
      </c>
      <c r="N30" s="226">
        <f t="shared" si="5"/>
        <v>0</v>
      </c>
      <c r="O30" s="226"/>
      <c r="S30" s="63">
        <v>5.5</v>
      </c>
      <c r="T30" s="64">
        <f t="shared" si="0"/>
        <v>0</v>
      </c>
      <c r="U30" s="64">
        <f t="shared" si="1"/>
        <v>0</v>
      </c>
      <c r="V30" s="64">
        <f t="shared" si="2"/>
        <v>0</v>
      </c>
      <c r="W30" s="64">
        <f t="shared" si="3"/>
        <v>0</v>
      </c>
      <c r="X30" s="64">
        <f t="shared" si="4"/>
        <v>0</v>
      </c>
    </row>
    <row r="31" spans="1:24" ht="21" customHeight="1" x14ac:dyDescent="0.25">
      <c r="A31" s="66"/>
      <c r="B31" s="223"/>
      <c r="C31" s="223"/>
      <c r="D31" s="223"/>
      <c r="E31" s="223"/>
      <c r="F31" s="223"/>
      <c r="G31" s="223"/>
      <c r="H31" s="223"/>
      <c r="I31" s="224"/>
      <c r="J31" s="224"/>
      <c r="K31" s="225">
        <v>0</v>
      </c>
      <c r="L31" s="225"/>
      <c r="M31" s="67">
        <f t="shared" si="6"/>
        <v>0</v>
      </c>
      <c r="N31" s="226">
        <f t="shared" si="5"/>
        <v>0</v>
      </c>
      <c r="O31" s="226"/>
      <c r="S31" s="63">
        <v>5.6</v>
      </c>
      <c r="T31" s="64">
        <f t="shared" si="0"/>
        <v>0</v>
      </c>
      <c r="U31" s="64">
        <f t="shared" si="1"/>
        <v>0</v>
      </c>
      <c r="V31" s="64">
        <f t="shared" si="2"/>
        <v>0</v>
      </c>
      <c r="W31" s="64">
        <f t="shared" si="3"/>
        <v>0</v>
      </c>
      <c r="X31" s="64">
        <f t="shared" si="4"/>
        <v>0</v>
      </c>
    </row>
    <row r="32" spans="1:24" ht="21" customHeight="1" x14ac:dyDescent="0.25">
      <c r="A32" s="66"/>
      <c r="B32" s="223"/>
      <c r="C32" s="223"/>
      <c r="D32" s="223"/>
      <c r="E32" s="223"/>
      <c r="F32" s="223"/>
      <c r="G32" s="223"/>
      <c r="H32" s="223"/>
      <c r="I32" s="224"/>
      <c r="J32" s="224"/>
      <c r="K32" s="225">
        <v>0</v>
      </c>
      <c r="L32" s="225"/>
      <c r="M32" s="67">
        <f t="shared" si="6"/>
        <v>0</v>
      </c>
      <c r="N32" s="226">
        <f t="shared" si="5"/>
        <v>0</v>
      </c>
      <c r="O32" s="226"/>
      <c r="S32" s="63">
        <v>6.1</v>
      </c>
      <c r="T32" s="64">
        <f t="shared" si="0"/>
        <v>0</v>
      </c>
      <c r="U32" s="64">
        <f t="shared" si="1"/>
        <v>0</v>
      </c>
      <c r="V32" s="64">
        <f t="shared" si="2"/>
        <v>0</v>
      </c>
      <c r="W32" s="64">
        <f t="shared" si="3"/>
        <v>0</v>
      </c>
      <c r="X32" s="64">
        <f t="shared" si="4"/>
        <v>0</v>
      </c>
    </row>
    <row r="33" spans="1:24" ht="21" customHeight="1" x14ac:dyDescent="0.25">
      <c r="A33" s="66"/>
      <c r="B33" s="223"/>
      <c r="C33" s="223"/>
      <c r="D33" s="223"/>
      <c r="E33" s="223"/>
      <c r="F33" s="223"/>
      <c r="G33" s="223"/>
      <c r="H33" s="223"/>
      <c r="I33" s="224"/>
      <c r="J33" s="224"/>
      <c r="K33" s="225">
        <v>0</v>
      </c>
      <c r="L33" s="225"/>
      <c r="M33" s="67">
        <f t="shared" si="6"/>
        <v>0</v>
      </c>
      <c r="N33" s="226">
        <f t="shared" si="5"/>
        <v>0</v>
      </c>
      <c r="O33" s="226"/>
      <c r="S33" s="63">
        <v>6.2</v>
      </c>
      <c r="T33" s="64">
        <f t="shared" si="0"/>
        <v>0</v>
      </c>
      <c r="U33" s="64">
        <f t="shared" si="1"/>
        <v>0</v>
      </c>
      <c r="V33" s="64">
        <f t="shared" si="2"/>
        <v>0</v>
      </c>
      <c r="W33" s="64">
        <f t="shared" si="3"/>
        <v>0</v>
      </c>
      <c r="X33" s="64">
        <f t="shared" si="4"/>
        <v>0</v>
      </c>
    </row>
    <row r="34" spans="1:24" ht="21" customHeight="1" x14ac:dyDescent="0.25">
      <c r="A34" s="66"/>
      <c r="B34" s="223"/>
      <c r="C34" s="223"/>
      <c r="D34" s="223"/>
      <c r="E34" s="223"/>
      <c r="F34" s="223"/>
      <c r="G34" s="223"/>
      <c r="H34" s="223"/>
      <c r="I34" s="224"/>
      <c r="J34" s="224"/>
      <c r="K34" s="225">
        <v>0</v>
      </c>
      <c r="L34" s="225"/>
      <c r="M34" s="67">
        <f t="shared" si="6"/>
        <v>0</v>
      </c>
      <c r="N34" s="226">
        <f t="shared" si="5"/>
        <v>0</v>
      </c>
      <c r="O34" s="226"/>
      <c r="S34" s="63">
        <v>6.3</v>
      </c>
      <c r="T34" s="64">
        <f t="shared" si="0"/>
        <v>0</v>
      </c>
      <c r="U34" s="64">
        <f t="shared" si="1"/>
        <v>0</v>
      </c>
      <c r="V34" s="64">
        <f t="shared" si="2"/>
        <v>0</v>
      </c>
      <c r="W34" s="64">
        <f t="shared" si="3"/>
        <v>0</v>
      </c>
      <c r="X34" s="64">
        <f t="shared" si="4"/>
        <v>0</v>
      </c>
    </row>
    <row r="35" spans="1:24" ht="21" customHeight="1" x14ac:dyDescent="0.25">
      <c r="A35" s="66"/>
      <c r="B35" s="223"/>
      <c r="C35" s="223"/>
      <c r="D35" s="223"/>
      <c r="E35" s="223"/>
      <c r="F35" s="223"/>
      <c r="G35" s="223"/>
      <c r="H35" s="223"/>
      <c r="I35" s="224"/>
      <c r="J35" s="224"/>
      <c r="K35" s="225">
        <v>0</v>
      </c>
      <c r="L35" s="225"/>
      <c r="M35" s="67">
        <f t="shared" si="6"/>
        <v>0</v>
      </c>
      <c r="N35" s="226">
        <f t="shared" si="5"/>
        <v>0</v>
      </c>
      <c r="O35" s="226"/>
      <c r="S35" s="63">
        <v>6.4</v>
      </c>
      <c r="T35" s="64">
        <f t="shared" si="0"/>
        <v>0</v>
      </c>
      <c r="U35" s="64">
        <f t="shared" si="1"/>
        <v>0</v>
      </c>
      <c r="V35" s="64">
        <f t="shared" si="2"/>
        <v>0</v>
      </c>
      <c r="W35" s="64">
        <f t="shared" si="3"/>
        <v>0</v>
      </c>
      <c r="X35" s="64">
        <f t="shared" si="4"/>
        <v>0</v>
      </c>
    </row>
    <row r="36" spans="1:24" ht="21" customHeight="1" x14ac:dyDescent="0.25">
      <c r="A36" s="66"/>
      <c r="B36" s="223"/>
      <c r="C36" s="223"/>
      <c r="D36" s="223"/>
      <c r="E36" s="223"/>
      <c r="F36" s="223"/>
      <c r="G36" s="223"/>
      <c r="H36" s="223"/>
      <c r="I36" s="224"/>
      <c r="J36" s="224"/>
      <c r="K36" s="225">
        <v>0</v>
      </c>
      <c r="L36" s="225"/>
      <c r="M36" s="67">
        <f t="shared" si="6"/>
        <v>0</v>
      </c>
      <c r="N36" s="226">
        <f t="shared" si="5"/>
        <v>0</v>
      </c>
      <c r="O36" s="226"/>
      <c r="S36" s="63">
        <v>6.5</v>
      </c>
      <c r="T36" s="64">
        <f t="shared" si="0"/>
        <v>0</v>
      </c>
      <c r="U36" s="64">
        <f t="shared" si="1"/>
        <v>0</v>
      </c>
      <c r="V36" s="64">
        <f t="shared" si="2"/>
        <v>0</v>
      </c>
      <c r="W36" s="64">
        <f t="shared" si="3"/>
        <v>0</v>
      </c>
      <c r="X36" s="64">
        <f t="shared" si="4"/>
        <v>0</v>
      </c>
    </row>
    <row r="37" spans="1:24" ht="21" customHeight="1" x14ac:dyDescent="0.25">
      <c r="A37" s="66"/>
      <c r="B37" s="223"/>
      <c r="C37" s="223"/>
      <c r="D37" s="223"/>
      <c r="E37" s="223"/>
      <c r="F37" s="223"/>
      <c r="G37" s="223"/>
      <c r="H37" s="223"/>
      <c r="I37" s="224"/>
      <c r="J37" s="224"/>
      <c r="K37" s="225">
        <v>0</v>
      </c>
      <c r="L37" s="225"/>
      <c r="M37" s="67">
        <f t="shared" si="6"/>
        <v>0</v>
      </c>
      <c r="N37" s="226">
        <f t="shared" si="5"/>
        <v>0</v>
      </c>
      <c r="O37" s="226"/>
      <c r="S37" s="63">
        <v>6.6</v>
      </c>
      <c r="T37" s="64">
        <f t="shared" si="0"/>
        <v>0</v>
      </c>
      <c r="U37" s="64">
        <f t="shared" si="1"/>
        <v>0</v>
      </c>
      <c r="V37" s="64">
        <f t="shared" si="2"/>
        <v>0</v>
      </c>
      <c r="W37" s="64">
        <f t="shared" si="3"/>
        <v>0</v>
      </c>
      <c r="X37" s="64">
        <f t="shared" si="4"/>
        <v>0</v>
      </c>
    </row>
    <row r="38" spans="1:24" ht="21" customHeight="1" x14ac:dyDescent="0.25">
      <c r="A38" s="66"/>
      <c r="B38" s="223"/>
      <c r="C38" s="223"/>
      <c r="D38" s="223"/>
      <c r="E38" s="223"/>
      <c r="F38" s="223"/>
      <c r="G38" s="223"/>
      <c r="H38" s="223"/>
      <c r="I38" s="224"/>
      <c r="J38" s="224"/>
      <c r="K38" s="225">
        <v>0</v>
      </c>
      <c r="L38" s="225"/>
      <c r="M38" s="67">
        <f t="shared" si="6"/>
        <v>0</v>
      </c>
      <c r="N38" s="226">
        <f t="shared" si="5"/>
        <v>0</v>
      </c>
      <c r="O38" s="226"/>
      <c r="S38" s="68"/>
      <c r="T38" s="68"/>
      <c r="U38" s="68"/>
      <c r="V38" s="68"/>
      <c r="W38" s="68"/>
      <c r="X38" s="68"/>
    </row>
    <row r="39" spans="1:24" ht="21" customHeight="1" x14ac:dyDescent="0.25">
      <c r="N39" s="234">
        <f>SUM(N12:O38)</f>
        <v>0</v>
      </c>
      <c r="O39" s="234"/>
      <c r="S39" s="68"/>
      <c r="T39" s="68"/>
      <c r="U39" s="68"/>
      <c r="V39" s="68"/>
      <c r="W39" s="68"/>
      <c r="X39" s="68"/>
    </row>
    <row r="40" spans="1:24" ht="8.25" customHeight="1" x14ac:dyDescent="0.25">
      <c r="S40" s="68"/>
      <c r="T40" s="68"/>
      <c r="U40" s="68"/>
      <c r="V40" s="68"/>
      <c r="W40" s="68"/>
      <c r="X40" s="68"/>
    </row>
    <row r="41" spans="1:24" x14ac:dyDescent="0.25">
      <c r="A41" s="7" t="s">
        <v>124</v>
      </c>
      <c r="S41" s="68" t="s">
        <v>148</v>
      </c>
      <c r="T41" s="68"/>
      <c r="U41" s="1">
        <v>25000</v>
      </c>
      <c r="V41" s="68"/>
      <c r="W41" s="68"/>
      <c r="X41" s="68"/>
    </row>
    <row r="42" spans="1:24" ht="8.25" customHeight="1" x14ac:dyDescent="0.25">
      <c r="S42" s="68" t="s">
        <v>149</v>
      </c>
      <c r="T42" s="68"/>
      <c r="U42" s="1">
        <v>22000</v>
      </c>
      <c r="V42" s="68"/>
      <c r="W42" s="68"/>
      <c r="X42" s="68"/>
    </row>
    <row r="43" spans="1:24" x14ac:dyDescent="0.25">
      <c r="A43" s="3" t="s">
        <v>219</v>
      </c>
      <c r="S43" s="68" t="s">
        <v>150</v>
      </c>
      <c r="T43" s="68"/>
      <c r="U43" s="1">
        <v>20000</v>
      </c>
      <c r="V43" s="68"/>
      <c r="W43" s="68"/>
      <c r="X43" s="68"/>
    </row>
    <row r="44" spans="1:24" ht="36" customHeight="1" x14ac:dyDescent="0.25">
      <c r="A44" s="59" t="s">
        <v>34</v>
      </c>
      <c r="B44" s="129" t="s">
        <v>125</v>
      </c>
      <c r="C44" s="129"/>
      <c r="D44" s="129"/>
      <c r="E44" s="129"/>
      <c r="F44" s="129"/>
      <c r="G44" s="129"/>
      <c r="H44" s="129"/>
      <c r="I44" s="129" t="s">
        <v>47</v>
      </c>
      <c r="J44" s="129"/>
      <c r="K44" s="129" t="s">
        <v>126</v>
      </c>
      <c r="L44" s="129"/>
      <c r="M44" s="56"/>
      <c r="N44" s="129" t="s">
        <v>74</v>
      </c>
      <c r="O44" s="129"/>
      <c r="S44" s="68" t="s">
        <v>151</v>
      </c>
      <c r="T44" s="68"/>
      <c r="U44" s="1">
        <v>12000</v>
      </c>
      <c r="V44" s="68"/>
      <c r="W44" s="68"/>
      <c r="X44" s="68"/>
    </row>
    <row r="45" spans="1:24" ht="21" customHeight="1" x14ac:dyDescent="0.25">
      <c r="A45" s="66"/>
      <c r="B45" s="223"/>
      <c r="C45" s="223"/>
      <c r="D45" s="223"/>
      <c r="E45" s="223"/>
      <c r="F45" s="223"/>
      <c r="G45" s="223"/>
      <c r="H45" s="223"/>
      <c r="I45" s="224"/>
      <c r="J45" s="224"/>
      <c r="K45" s="225">
        <v>0</v>
      </c>
      <c r="L45" s="225"/>
      <c r="M45" s="67">
        <f>A45</f>
        <v>0</v>
      </c>
      <c r="N45" s="226">
        <f>I45*K45</f>
        <v>0</v>
      </c>
      <c r="O45" s="226"/>
      <c r="S45" s="68" t="s">
        <v>183</v>
      </c>
      <c r="T45" s="68"/>
      <c r="U45" s="1">
        <v>150000</v>
      </c>
      <c r="V45" s="68"/>
      <c r="W45" s="68"/>
      <c r="X45" s="68"/>
    </row>
    <row r="46" spans="1:24" ht="21" customHeight="1" x14ac:dyDescent="0.25">
      <c r="A46" s="66"/>
      <c r="B46" s="223"/>
      <c r="C46" s="223"/>
      <c r="D46" s="223"/>
      <c r="E46" s="223"/>
      <c r="F46" s="223"/>
      <c r="G46" s="223"/>
      <c r="H46" s="223"/>
      <c r="I46" s="224"/>
      <c r="J46" s="224"/>
      <c r="K46" s="225">
        <v>0</v>
      </c>
      <c r="L46" s="225"/>
      <c r="M46" s="67">
        <f t="shared" ref="M46:M54" si="7">A46</f>
        <v>0</v>
      </c>
      <c r="N46" s="226">
        <f t="shared" ref="N46:N49" si="8">I46*K46</f>
        <v>0</v>
      </c>
      <c r="O46" s="226"/>
      <c r="S46" s="68" t="s">
        <v>184</v>
      </c>
      <c r="T46" s="68"/>
      <c r="U46" s="1">
        <v>100000</v>
      </c>
      <c r="V46" s="68"/>
      <c r="W46" s="68"/>
      <c r="X46" s="68"/>
    </row>
    <row r="47" spans="1:24" ht="21" customHeight="1" x14ac:dyDescent="0.25">
      <c r="A47" s="66"/>
      <c r="B47" s="223"/>
      <c r="C47" s="223"/>
      <c r="D47" s="223"/>
      <c r="E47" s="223"/>
      <c r="F47" s="223"/>
      <c r="G47" s="223"/>
      <c r="H47" s="223"/>
      <c r="I47" s="224"/>
      <c r="J47" s="224"/>
      <c r="K47" s="225">
        <v>0</v>
      </c>
      <c r="L47" s="225"/>
      <c r="M47" s="67">
        <f t="shared" si="7"/>
        <v>0</v>
      </c>
      <c r="N47" s="226">
        <f t="shared" si="8"/>
        <v>0</v>
      </c>
      <c r="O47" s="226"/>
      <c r="S47" s="68"/>
      <c r="T47" s="68"/>
      <c r="U47" s="1">
        <v>0</v>
      </c>
      <c r="V47" s="68"/>
      <c r="W47" s="68"/>
      <c r="X47" s="68"/>
    </row>
    <row r="48" spans="1:24" ht="21" customHeight="1" x14ac:dyDescent="0.25">
      <c r="A48" s="66"/>
      <c r="B48" s="223"/>
      <c r="C48" s="223"/>
      <c r="D48" s="223"/>
      <c r="E48" s="223"/>
      <c r="F48" s="223"/>
      <c r="G48" s="223"/>
      <c r="H48" s="223"/>
      <c r="I48" s="224"/>
      <c r="J48" s="224"/>
      <c r="K48" s="225">
        <v>0</v>
      </c>
      <c r="L48" s="225"/>
      <c r="M48" s="67">
        <f t="shared" si="7"/>
        <v>0</v>
      </c>
      <c r="N48" s="226">
        <f t="shared" si="8"/>
        <v>0</v>
      </c>
      <c r="O48" s="226"/>
      <c r="S48" s="68"/>
      <c r="T48" s="68"/>
      <c r="U48" s="68"/>
      <c r="V48" s="68"/>
      <c r="W48" s="68"/>
      <c r="X48" s="68"/>
    </row>
    <row r="49" spans="1:24" ht="21" customHeight="1" x14ac:dyDescent="0.25">
      <c r="A49" s="66"/>
      <c r="B49" s="223"/>
      <c r="C49" s="223"/>
      <c r="D49" s="223"/>
      <c r="E49" s="223"/>
      <c r="F49" s="223"/>
      <c r="G49" s="223"/>
      <c r="H49" s="223"/>
      <c r="I49" s="224"/>
      <c r="J49" s="224"/>
      <c r="K49" s="225">
        <v>0</v>
      </c>
      <c r="L49" s="225"/>
      <c r="M49" s="67">
        <f t="shared" si="7"/>
        <v>0</v>
      </c>
      <c r="N49" s="226">
        <f t="shared" si="8"/>
        <v>0</v>
      </c>
      <c r="O49" s="226"/>
      <c r="S49" s="68"/>
      <c r="T49" s="68"/>
      <c r="U49" s="68"/>
      <c r="V49" s="68"/>
      <c r="W49" s="68"/>
      <c r="X49" s="68"/>
    </row>
    <row r="50" spans="1:24" ht="21" customHeight="1" x14ac:dyDescent="0.25">
      <c r="A50" s="66"/>
      <c r="B50" s="223"/>
      <c r="C50" s="223"/>
      <c r="D50" s="223"/>
      <c r="E50" s="223"/>
      <c r="F50" s="223"/>
      <c r="G50" s="223"/>
      <c r="H50" s="223"/>
      <c r="I50" s="224"/>
      <c r="J50" s="224"/>
      <c r="K50" s="225">
        <v>0</v>
      </c>
      <c r="L50" s="225"/>
      <c r="M50" s="67">
        <f t="shared" si="7"/>
        <v>0</v>
      </c>
      <c r="N50" s="226">
        <f>I50*K50</f>
        <v>0</v>
      </c>
      <c r="O50" s="226"/>
      <c r="S50" s="68"/>
      <c r="T50" s="68"/>
      <c r="U50" s="68"/>
      <c r="V50" s="68"/>
      <c r="W50" s="68"/>
      <c r="X50" s="68"/>
    </row>
    <row r="51" spans="1:24" ht="21" customHeight="1" x14ac:dyDescent="0.25">
      <c r="A51" s="66"/>
      <c r="B51" s="223"/>
      <c r="C51" s="223"/>
      <c r="D51" s="223"/>
      <c r="E51" s="223"/>
      <c r="F51" s="223"/>
      <c r="G51" s="223"/>
      <c r="H51" s="223"/>
      <c r="I51" s="224"/>
      <c r="J51" s="224"/>
      <c r="K51" s="225">
        <v>0</v>
      </c>
      <c r="L51" s="225"/>
      <c r="M51" s="67">
        <f t="shared" si="7"/>
        <v>0</v>
      </c>
      <c r="N51" s="226">
        <f t="shared" ref="N51:N54" si="9">I51*K51</f>
        <v>0</v>
      </c>
      <c r="O51" s="226"/>
      <c r="S51" s="68"/>
      <c r="T51" s="68"/>
      <c r="U51" s="68"/>
      <c r="V51" s="68"/>
      <c r="W51" s="68"/>
      <c r="X51" s="68"/>
    </row>
    <row r="52" spans="1:24" ht="21" customHeight="1" x14ac:dyDescent="0.25">
      <c r="A52" s="66"/>
      <c r="B52" s="223"/>
      <c r="C52" s="223"/>
      <c r="D52" s="223"/>
      <c r="E52" s="223"/>
      <c r="F52" s="223"/>
      <c r="G52" s="223"/>
      <c r="H52" s="223"/>
      <c r="I52" s="224"/>
      <c r="J52" s="224"/>
      <c r="K52" s="225">
        <v>0</v>
      </c>
      <c r="L52" s="225"/>
      <c r="M52" s="67">
        <f t="shared" si="7"/>
        <v>0</v>
      </c>
      <c r="N52" s="226">
        <f t="shared" si="9"/>
        <v>0</v>
      </c>
      <c r="O52" s="226"/>
      <c r="S52" s="68"/>
      <c r="T52" s="68"/>
      <c r="U52" s="68"/>
      <c r="V52" s="68"/>
      <c r="W52" s="68"/>
      <c r="X52" s="68"/>
    </row>
    <row r="53" spans="1:24" ht="21" customHeight="1" x14ac:dyDescent="0.25">
      <c r="A53" s="66"/>
      <c r="B53" s="223"/>
      <c r="C53" s="223"/>
      <c r="D53" s="223"/>
      <c r="E53" s="223"/>
      <c r="F53" s="223"/>
      <c r="G53" s="223"/>
      <c r="H53" s="223"/>
      <c r="I53" s="224"/>
      <c r="J53" s="224"/>
      <c r="K53" s="225">
        <v>0</v>
      </c>
      <c r="L53" s="225"/>
      <c r="M53" s="67">
        <f t="shared" si="7"/>
        <v>0</v>
      </c>
      <c r="N53" s="226">
        <f t="shared" si="9"/>
        <v>0</v>
      </c>
      <c r="O53" s="226"/>
      <c r="S53" s="68"/>
      <c r="T53" s="68"/>
      <c r="U53" s="68"/>
      <c r="V53" s="68"/>
      <c r="W53" s="68"/>
      <c r="X53" s="68"/>
    </row>
    <row r="54" spans="1:24" ht="21" customHeight="1" x14ac:dyDescent="0.25">
      <c r="A54" s="66"/>
      <c r="B54" s="223"/>
      <c r="C54" s="223"/>
      <c r="D54" s="223"/>
      <c r="E54" s="223"/>
      <c r="F54" s="223"/>
      <c r="G54" s="223"/>
      <c r="H54" s="223"/>
      <c r="I54" s="224"/>
      <c r="J54" s="224"/>
      <c r="K54" s="225">
        <v>0</v>
      </c>
      <c r="L54" s="225"/>
      <c r="M54" s="67">
        <f t="shared" si="7"/>
        <v>0</v>
      </c>
      <c r="N54" s="226">
        <f t="shared" si="9"/>
        <v>0</v>
      </c>
      <c r="O54" s="226"/>
      <c r="S54" s="68"/>
      <c r="T54" s="68"/>
      <c r="U54" s="68"/>
      <c r="V54" s="68"/>
      <c r="W54" s="68"/>
      <c r="X54" s="68"/>
    </row>
    <row r="55" spans="1:24" ht="21" customHeight="1" x14ac:dyDescent="0.25">
      <c r="K55" s="8"/>
      <c r="L55" s="8"/>
      <c r="M55" s="8"/>
      <c r="N55" s="234">
        <f>SUM(N45:O54)</f>
        <v>0</v>
      </c>
      <c r="O55" s="234"/>
      <c r="S55" s="68"/>
      <c r="T55" s="68"/>
      <c r="U55" s="68"/>
      <c r="V55" s="68"/>
      <c r="W55" s="68"/>
      <c r="X55" s="68"/>
    </row>
    <row r="56" spans="1:24" ht="8.25" customHeight="1" x14ac:dyDescent="0.25"/>
    <row r="57" spans="1:24" ht="18" customHeight="1" x14ac:dyDescent="0.25">
      <c r="D57" s="129" t="s">
        <v>127</v>
      </c>
      <c r="E57" s="129"/>
      <c r="F57" s="129"/>
      <c r="G57" s="129"/>
      <c r="H57" s="129" t="s">
        <v>74</v>
      </c>
      <c r="I57" s="129"/>
      <c r="J57" s="129"/>
      <c r="K57" s="129"/>
    </row>
    <row r="58" spans="1:24" ht="18" customHeight="1" x14ac:dyDescent="0.25">
      <c r="D58" s="233" t="s">
        <v>128</v>
      </c>
      <c r="E58" s="233"/>
      <c r="F58" s="233"/>
      <c r="G58" s="233"/>
      <c r="H58" s="226">
        <f>N39</f>
        <v>0</v>
      </c>
      <c r="I58" s="226"/>
      <c r="J58" s="226"/>
      <c r="K58" s="226"/>
    </row>
    <row r="59" spans="1:24" ht="18" customHeight="1" x14ac:dyDescent="0.25">
      <c r="D59" s="233" t="s">
        <v>129</v>
      </c>
      <c r="E59" s="233"/>
      <c r="F59" s="233"/>
      <c r="G59" s="233"/>
      <c r="H59" s="226">
        <f>N55</f>
        <v>0</v>
      </c>
      <c r="I59" s="226"/>
      <c r="J59" s="226"/>
      <c r="K59" s="226"/>
    </row>
    <row r="60" spans="1:24" ht="18" customHeight="1" x14ac:dyDescent="0.25">
      <c r="D60" s="132" t="s">
        <v>123</v>
      </c>
      <c r="E60" s="132"/>
      <c r="F60" s="132"/>
      <c r="G60" s="132"/>
      <c r="H60" s="228">
        <f>H58+H59</f>
        <v>0</v>
      </c>
      <c r="I60" s="228"/>
      <c r="J60" s="228"/>
      <c r="K60" s="228"/>
    </row>
    <row r="61" spans="1:24" ht="6.75" customHeight="1" x14ac:dyDescent="0.25">
      <c r="D61" s="71"/>
      <c r="E61" s="71"/>
      <c r="F61" s="71"/>
      <c r="G61" s="71"/>
      <c r="H61" s="8"/>
      <c r="I61" s="8"/>
      <c r="J61" s="8"/>
      <c r="K61" s="8"/>
      <c r="N61" s="190"/>
      <c r="O61" s="190"/>
    </row>
    <row r="62" spans="1:24" ht="18" customHeight="1" x14ac:dyDescent="0.25">
      <c r="D62" s="71"/>
      <c r="E62" s="71"/>
      <c r="F62" s="71"/>
      <c r="G62" s="71"/>
      <c r="H62" s="8"/>
      <c r="I62" s="8"/>
      <c r="J62" s="8"/>
      <c r="K62" s="8"/>
      <c r="N62" s="190" t="s">
        <v>48</v>
      </c>
      <c r="O62" s="190"/>
    </row>
    <row r="63" spans="1:24" ht="15" customHeight="1" x14ac:dyDescent="0.25">
      <c r="D63" s="71"/>
      <c r="E63" s="71"/>
      <c r="F63" s="71"/>
      <c r="G63" s="71"/>
      <c r="H63" s="8"/>
      <c r="I63" s="8"/>
      <c r="J63" s="8"/>
      <c r="K63" s="8"/>
      <c r="N63" s="72"/>
      <c r="O63" s="72"/>
    </row>
    <row r="64" spans="1:24" ht="15" customHeight="1" x14ac:dyDescent="0.25"/>
    <row r="65" spans="1:15" x14ac:dyDescent="0.25">
      <c r="A65" s="7" t="s">
        <v>70</v>
      </c>
    </row>
    <row r="66" spans="1:15" ht="9" customHeight="1" x14ac:dyDescent="0.25"/>
    <row r="67" spans="1:15" x14ac:dyDescent="0.25">
      <c r="A67" s="3" t="s">
        <v>220</v>
      </c>
    </row>
    <row r="68" spans="1:15" x14ac:dyDescent="0.25">
      <c r="A68" s="3" t="s">
        <v>130</v>
      </c>
    </row>
    <row r="69" spans="1:15" ht="36" customHeight="1" x14ac:dyDescent="0.25">
      <c r="A69" s="59" t="s">
        <v>34</v>
      </c>
      <c r="B69" s="129" t="s">
        <v>127</v>
      </c>
      <c r="C69" s="129"/>
      <c r="D69" s="129"/>
      <c r="E69" s="129"/>
      <c r="F69" s="129"/>
      <c r="G69" s="129"/>
      <c r="H69" s="129"/>
      <c r="I69" s="129" t="s">
        <v>47</v>
      </c>
      <c r="J69" s="129"/>
      <c r="K69" s="129" t="s">
        <v>126</v>
      </c>
      <c r="L69" s="129"/>
      <c r="M69" s="56"/>
      <c r="N69" s="129" t="s">
        <v>74</v>
      </c>
      <c r="O69" s="129"/>
    </row>
    <row r="70" spans="1:15" ht="21" customHeight="1" x14ac:dyDescent="0.25">
      <c r="A70" s="66"/>
      <c r="B70" s="223"/>
      <c r="C70" s="223"/>
      <c r="D70" s="223"/>
      <c r="E70" s="223"/>
      <c r="F70" s="223"/>
      <c r="G70" s="223"/>
      <c r="H70" s="223"/>
      <c r="I70" s="224">
        <v>0</v>
      </c>
      <c r="J70" s="224"/>
      <c r="K70" s="225">
        <v>0</v>
      </c>
      <c r="L70" s="225"/>
      <c r="M70" s="67">
        <f>A70</f>
        <v>0</v>
      </c>
      <c r="N70" s="226">
        <f>I70*K70</f>
        <v>0</v>
      </c>
      <c r="O70" s="226"/>
    </row>
    <row r="71" spans="1:15" ht="21" customHeight="1" x14ac:dyDescent="0.25">
      <c r="A71" s="66"/>
      <c r="B71" s="223"/>
      <c r="C71" s="223"/>
      <c r="D71" s="223"/>
      <c r="E71" s="223"/>
      <c r="F71" s="223"/>
      <c r="G71" s="223"/>
      <c r="H71" s="223"/>
      <c r="I71" s="224">
        <v>0</v>
      </c>
      <c r="J71" s="224"/>
      <c r="K71" s="225">
        <v>0</v>
      </c>
      <c r="L71" s="225"/>
      <c r="M71" s="67">
        <f t="shared" ref="M71:M109" si="10">A71</f>
        <v>0</v>
      </c>
      <c r="N71" s="226">
        <f t="shared" ref="N71:N109" si="11">I71*K71</f>
        <v>0</v>
      </c>
      <c r="O71" s="226"/>
    </row>
    <row r="72" spans="1:15" ht="21" customHeight="1" x14ac:dyDescent="0.25">
      <c r="A72" s="66"/>
      <c r="B72" s="223"/>
      <c r="C72" s="223"/>
      <c r="D72" s="223"/>
      <c r="E72" s="223"/>
      <c r="F72" s="223"/>
      <c r="G72" s="223"/>
      <c r="H72" s="223"/>
      <c r="I72" s="224">
        <v>0</v>
      </c>
      <c r="J72" s="224"/>
      <c r="K72" s="225">
        <v>0</v>
      </c>
      <c r="L72" s="225"/>
      <c r="M72" s="67">
        <f t="shared" si="10"/>
        <v>0</v>
      </c>
      <c r="N72" s="226">
        <f t="shared" si="11"/>
        <v>0</v>
      </c>
      <c r="O72" s="226"/>
    </row>
    <row r="73" spans="1:15" ht="21" customHeight="1" x14ac:dyDescent="0.25">
      <c r="A73" s="66"/>
      <c r="B73" s="223"/>
      <c r="C73" s="223"/>
      <c r="D73" s="223"/>
      <c r="E73" s="223"/>
      <c r="F73" s="223"/>
      <c r="G73" s="223"/>
      <c r="H73" s="223"/>
      <c r="I73" s="224">
        <v>0</v>
      </c>
      <c r="J73" s="224"/>
      <c r="K73" s="225">
        <v>0</v>
      </c>
      <c r="L73" s="225"/>
      <c r="M73" s="67">
        <f t="shared" si="10"/>
        <v>0</v>
      </c>
      <c r="N73" s="226">
        <f t="shared" si="11"/>
        <v>0</v>
      </c>
      <c r="O73" s="226"/>
    </row>
    <row r="74" spans="1:15" ht="21" customHeight="1" x14ac:dyDescent="0.25">
      <c r="A74" s="66"/>
      <c r="B74" s="223"/>
      <c r="C74" s="223"/>
      <c r="D74" s="223"/>
      <c r="E74" s="223"/>
      <c r="F74" s="223"/>
      <c r="G74" s="223"/>
      <c r="H74" s="223"/>
      <c r="I74" s="224">
        <v>0</v>
      </c>
      <c r="J74" s="224"/>
      <c r="K74" s="225">
        <v>0</v>
      </c>
      <c r="L74" s="225"/>
      <c r="M74" s="67">
        <f t="shared" si="10"/>
        <v>0</v>
      </c>
      <c r="N74" s="226">
        <f t="shared" si="11"/>
        <v>0</v>
      </c>
      <c r="O74" s="226"/>
    </row>
    <row r="75" spans="1:15" ht="21" customHeight="1" x14ac:dyDescent="0.25">
      <c r="A75" s="66"/>
      <c r="B75" s="223"/>
      <c r="C75" s="223"/>
      <c r="D75" s="223"/>
      <c r="E75" s="223"/>
      <c r="F75" s="223"/>
      <c r="G75" s="223"/>
      <c r="H75" s="223"/>
      <c r="I75" s="224">
        <v>0</v>
      </c>
      <c r="J75" s="224"/>
      <c r="K75" s="225">
        <v>0</v>
      </c>
      <c r="L75" s="225"/>
      <c r="M75" s="67">
        <f t="shared" si="10"/>
        <v>0</v>
      </c>
      <c r="N75" s="226">
        <f t="shared" si="11"/>
        <v>0</v>
      </c>
      <c r="O75" s="226"/>
    </row>
    <row r="76" spans="1:15" ht="21" customHeight="1" x14ac:dyDescent="0.25">
      <c r="A76" s="66"/>
      <c r="B76" s="223"/>
      <c r="C76" s="223"/>
      <c r="D76" s="223"/>
      <c r="E76" s="223"/>
      <c r="F76" s="223"/>
      <c r="G76" s="223"/>
      <c r="H76" s="223"/>
      <c r="I76" s="224">
        <v>0</v>
      </c>
      <c r="J76" s="224"/>
      <c r="K76" s="225">
        <v>0</v>
      </c>
      <c r="L76" s="225"/>
      <c r="M76" s="67">
        <f t="shared" si="10"/>
        <v>0</v>
      </c>
      <c r="N76" s="226">
        <f t="shared" si="11"/>
        <v>0</v>
      </c>
      <c r="O76" s="226"/>
    </row>
    <row r="77" spans="1:15" ht="21" customHeight="1" x14ac:dyDescent="0.25">
      <c r="A77" s="66"/>
      <c r="B77" s="223"/>
      <c r="C77" s="223"/>
      <c r="D77" s="223"/>
      <c r="E77" s="223"/>
      <c r="F77" s="223"/>
      <c r="G77" s="223"/>
      <c r="H77" s="223"/>
      <c r="I77" s="224">
        <v>0</v>
      </c>
      <c r="J77" s="224"/>
      <c r="K77" s="225">
        <v>0</v>
      </c>
      <c r="L77" s="225"/>
      <c r="M77" s="67">
        <f t="shared" si="10"/>
        <v>0</v>
      </c>
      <c r="N77" s="226">
        <f t="shared" si="11"/>
        <v>0</v>
      </c>
      <c r="O77" s="226"/>
    </row>
    <row r="78" spans="1:15" ht="21" customHeight="1" x14ac:dyDescent="0.25">
      <c r="A78" s="66"/>
      <c r="B78" s="223"/>
      <c r="C78" s="223"/>
      <c r="D78" s="223"/>
      <c r="E78" s="223"/>
      <c r="F78" s="223"/>
      <c r="G78" s="223"/>
      <c r="H78" s="223"/>
      <c r="I78" s="224">
        <v>0</v>
      </c>
      <c r="J78" s="224"/>
      <c r="K78" s="225">
        <v>0</v>
      </c>
      <c r="L78" s="225"/>
      <c r="M78" s="67">
        <f t="shared" si="10"/>
        <v>0</v>
      </c>
      <c r="N78" s="226">
        <f t="shared" si="11"/>
        <v>0</v>
      </c>
      <c r="O78" s="226"/>
    </row>
    <row r="79" spans="1:15" ht="21" customHeight="1" x14ac:dyDescent="0.25">
      <c r="A79" s="66"/>
      <c r="B79" s="223"/>
      <c r="C79" s="223"/>
      <c r="D79" s="223"/>
      <c r="E79" s="223"/>
      <c r="F79" s="223"/>
      <c r="G79" s="223"/>
      <c r="H79" s="223"/>
      <c r="I79" s="224">
        <v>0</v>
      </c>
      <c r="J79" s="224"/>
      <c r="K79" s="225">
        <v>0</v>
      </c>
      <c r="L79" s="225"/>
      <c r="M79" s="67">
        <f t="shared" si="10"/>
        <v>0</v>
      </c>
      <c r="N79" s="226">
        <f t="shared" si="11"/>
        <v>0</v>
      </c>
      <c r="O79" s="226"/>
    </row>
    <row r="80" spans="1:15" ht="21" customHeight="1" x14ac:dyDescent="0.25">
      <c r="A80" s="66"/>
      <c r="B80" s="223"/>
      <c r="C80" s="223"/>
      <c r="D80" s="223"/>
      <c r="E80" s="223"/>
      <c r="F80" s="223"/>
      <c r="G80" s="223"/>
      <c r="H80" s="223"/>
      <c r="I80" s="224">
        <v>0</v>
      </c>
      <c r="J80" s="224"/>
      <c r="K80" s="225">
        <v>0</v>
      </c>
      <c r="L80" s="225"/>
      <c r="M80" s="67">
        <f t="shared" si="10"/>
        <v>0</v>
      </c>
      <c r="N80" s="226">
        <f t="shared" si="11"/>
        <v>0</v>
      </c>
      <c r="O80" s="226"/>
    </row>
    <row r="81" spans="1:15" ht="21" customHeight="1" x14ac:dyDescent="0.25">
      <c r="A81" s="66"/>
      <c r="B81" s="223"/>
      <c r="C81" s="223"/>
      <c r="D81" s="223"/>
      <c r="E81" s="223"/>
      <c r="F81" s="223"/>
      <c r="G81" s="223"/>
      <c r="H81" s="223"/>
      <c r="I81" s="224">
        <v>0</v>
      </c>
      <c r="J81" s="224"/>
      <c r="K81" s="225">
        <v>0</v>
      </c>
      <c r="L81" s="225"/>
      <c r="M81" s="67">
        <f t="shared" si="10"/>
        <v>0</v>
      </c>
      <c r="N81" s="226">
        <f t="shared" si="11"/>
        <v>0</v>
      </c>
      <c r="O81" s="226"/>
    </row>
    <row r="82" spans="1:15" ht="21" customHeight="1" x14ac:dyDescent="0.25">
      <c r="A82" s="66"/>
      <c r="B82" s="223"/>
      <c r="C82" s="223"/>
      <c r="D82" s="223"/>
      <c r="E82" s="223"/>
      <c r="F82" s="223"/>
      <c r="G82" s="223"/>
      <c r="H82" s="223"/>
      <c r="I82" s="224">
        <v>0</v>
      </c>
      <c r="J82" s="224"/>
      <c r="K82" s="225">
        <v>0</v>
      </c>
      <c r="L82" s="225"/>
      <c r="M82" s="67">
        <f t="shared" si="10"/>
        <v>0</v>
      </c>
      <c r="N82" s="226">
        <f t="shared" si="11"/>
        <v>0</v>
      </c>
      <c r="O82" s="226"/>
    </row>
    <row r="83" spans="1:15" ht="21" customHeight="1" x14ac:dyDescent="0.25">
      <c r="A83" s="66"/>
      <c r="B83" s="223"/>
      <c r="C83" s="223"/>
      <c r="D83" s="223"/>
      <c r="E83" s="223"/>
      <c r="F83" s="223"/>
      <c r="G83" s="223"/>
      <c r="H83" s="223"/>
      <c r="I83" s="224">
        <v>0</v>
      </c>
      <c r="J83" s="224"/>
      <c r="K83" s="225">
        <v>0</v>
      </c>
      <c r="L83" s="225"/>
      <c r="M83" s="67">
        <f t="shared" si="10"/>
        <v>0</v>
      </c>
      <c r="N83" s="226">
        <f t="shared" si="11"/>
        <v>0</v>
      </c>
      <c r="O83" s="226"/>
    </row>
    <row r="84" spans="1:15" ht="21" customHeight="1" x14ac:dyDescent="0.25">
      <c r="A84" s="66"/>
      <c r="B84" s="223"/>
      <c r="C84" s="223"/>
      <c r="D84" s="223"/>
      <c r="E84" s="223"/>
      <c r="F84" s="223"/>
      <c r="G84" s="223"/>
      <c r="H84" s="223"/>
      <c r="I84" s="224">
        <v>0</v>
      </c>
      <c r="J84" s="224"/>
      <c r="K84" s="225">
        <v>0</v>
      </c>
      <c r="L84" s="225"/>
      <c r="M84" s="67">
        <f t="shared" si="10"/>
        <v>0</v>
      </c>
      <c r="N84" s="226">
        <f t="shared" si="11"/>
        <v>0</v>
      </c>
      <c r="O84" s="226"/>
    </row>
    <row r="85" spans="1:15" ht="21" customHeight="1" x14ac:dyDescent="0.25">
      <c r="A85" s="66"/>
      <c r="B85" s="223"/>
      <c r="C85" s="223"/>
      <c r="D85" s="223"/>
      <c r="E85" s="223"/>
      <c r="F85" s="223"/>
      <c r="G85" s="223"/>
      <c r="H85" s="223"/>
      <c r="I85" s="224">
        <v>0</v>
      </c>
      <c r="J85" s="224"/>
      <c r="K85" s="225">
        <v>0</v>
      </c>
      <c r="L85" s="225"/>
      <c r="M85" s="67">
        <f t="shared" si="10"/>
        <v>0</v>
      </c>
      <c r="N85" s="226">
        <f t="shared" si="11"/>
        <v>0</v>
      </c>
      <c r="O85" s="226"/>
    </row>
    <row r="86" spans="1:15" ht="21" customHeight="1" x14ac:dyDescent="0.25">
      <c r="A86" s="66"/>
      <c r="B86" s="223"/>
      <c r="C86" s="223"/>
      <c r="D86" s="223"/>
      <c r="E86" s="223"/>
      <c r="F86" s="223"/>
      <c r="G86" s="223"/>
      <c r="H86" s="223"/>
      <c r="I86" s="224">
        <v>0</v>
      </c>
      <c r="J86" s="224"/>
      <c r="K86" s="225">
        <v>0</v>
      </c>
      <c r="L86" s="225"/>
      <c r="M86" s="67">
        <f t="shared" si="10"/>
        <v>0</v>
      </c>
      <c r="N86" s="226">
        <f t="shared" si="11"/>
        <v>0</v>
      </c>
      <c r="O86" s="226"/>
    </row>
    <row r="87" spans="1:15" ht="21" customHeight="1" x14ac:dyDescent="0.25">
      <c r="A87" s="66"/>
      <c r="B87" s="223"/>
      <c r="C87" s="223"/>
      <c r="D87" s="223"/>
      <c r="E87" s="223"/>
      <c r="F87" s="223"/>
      <c r="G87" s="223"/>
      <c r="H87" s="223"/>
      <c r="I87" s="224">
        <v>0</v>
      </c>
      <c r="J87" s="224"/>
      <c r="K87" s="225">
        <v>0</v>
      </c>
      <c r="L87" s="225"/>
      <c r="M87" s="67">
        <f t="shared" si="10"/>
        <v>0</v>
      </c>
      <c r="N87" s="226">
        <f t="shared" si="11"/>
        <v>0</v>
      </c>
      <c r="O87" s="226"/>
    </row>
    <row r="88" spans="1:15" ht="21" customHeight="1" x14ac:dyDescent="0.25">
      <c r="A88" s="66"/>
      <c r="B88" s="223"/>
      <c r="C88" s="223"/>
      <c r="D88" s="223"/>
      <c r="E88" s="223"/>
      <c r="F88" s="223"/>
      <c r="G88" s="223"/>
      <c r="H88" s="223"/>
      <c r="I88" s="224">
        <v>0</v>
      </c>
      <c r="J88" s="224"/>
      <c r="K88" s="225">
        <v>0</v>
      </c>
      <c r="L88" s="225"/>
      <c r="M88" s="67">
        <f t="shared" si="10"/>
        <v>0</v>
      </c>
      <c r="N88" s="226">
        <f t="shared" si="11"/>
        <v>0</v>
      </c>
      <c r="O88" s="226"/>
    </row>
    <row r="89" spans="1:15" ht="21" customHeight="1" x14ac:dyDescent="0.25">
      <c r="A89" s="66"/>
      <c r="B89" s="223"/>
      <c r="C89" s="223"/>
      <c r="D89" s="223"/>
      <c r="E89" s="223"/>
      <c r="F89" s="223"/>
      <c r="G89" s="223"/>
      <c r="H89" s="223"/>
      <c r="I89" s="224">
        <v>0</v>
      </c>
      <c r="J89" s="224"/>
      <c r="K89" s="225">
        <v>0</v>
      </c>
      <c r="L89" s="225"/>
      <c r="M89" s="67">
        <f t="shared" si="10"/>
        <v>0</v>
      </c>
      <c r="N89" s="226">
        <f t="shared" si="11"/>
        <v>0</v>
      </c>
      <c r="O89" s="226"/>
    </row>
    <row r="90" spans="1:15" ht="21" customHeight="1" x14ac:dyDescent="0.25">
      <c r="A90" s="66"/>
      <c r="B90" s="223"/>
      <c r="C90" s="223"/>
      <c r="D90" s="223"/>
      <c r="E90" s="223"/>
      <c r="F90" s="223"/>
      <c r="G90" s="223"/>
      <c r="H90" s="223"/>
      <c r="I90" s="224">
        <v>0</v>
      </c>
      <c r="J90" s="224"/>
      <c r="K90" s="225">
        <v>0</v>
      </c>
      <c r="L90" s="225"/>
      <c r="M90" s="67">
        <f t="shared" si="10"/>
        <v>0</v>
      </c>
      <c r="N90" s="226">
        <f t="shared" si="11"/>
        <v>0</v>
      </c>
      <c r="O90" s="226"/>
    </row>
    <row r="91" spans="1:15" ht="21" customHeight="1" x14ac:dyDescent="0.25">
      <c r="A91" s="66"/>
      <c r="B91" s="223"/>
      <c r="C91" s="223"/>
      <c r="D91" s="223"/>
      <c r="E91" s="223"/>
      <c r="F91" s="223"/>
      <c r="G91" s="223"/>
      <c r="H91" s="223"/>
      <c r="I91" s="224">
        <v>0</v>
      </c>
      <c r="J91" s="224"/>
      <c r="K91" s="225">
        <v>0</v>
      </c>
      <c r="L91" s="225"/>
      <c r="M91" s="67">
        <f t="shared" si="10"/>
        <v>0</v>
      </c>
      <c r="N91" s="226">
        <f t="shared" si="11"/>
        <v>0</v>
      </c>
      <c r="O91" s="226"/>
    </row>
    <row r="92" spans="1:15" ht="21" customHeight="1" x14ac:dyDescent="0.25">
      <c r="A92" s="66"/>
      <c r="B92" s="223"/>
      <c r="C92" s="223"/>
      <c r="D92" s="223"/>
      <c r="E92" s="223"/>
      <c r="F92" s="223"/>
      <c r="G92" s="223"/>
      <c r="H92" s="223"/>
      <c r="I92" s="224">
        <v>0</v>
      </c>
      <c r="J92" s="224"/>
      <c r="K92" s="225">
        <v>0</v>
      </c>
      <c r="L92" s="225"/>
      <c r="M92" s="67">
        <f t="shared" si="10"/>
        <v>0</v>
      </c>
      <c r="N92" s="226">
        <f t="shared" si="11"/>
        <v>0</v>
      </c>
      <c r="O92" s="226"/>
    </row>
    <row r="93" spans="1:15" ht="21" customHeight="1" x14ac:dyDescent="0.25">
      <c r="A93" s="66"/>
      <c r="B93" s="223"/>
      <c r="C93" s="223"/>
      <c r="D93" s="223"/>
      <c r="E93" s="223"/>
      <c r="F93" s="223"/>
      <c r="G93" s="223"/>
      <c r="H93" s="223"/>
      <c r="I93" s="224">
        <v>0</v>
      </c>
      <c r="J93" s="224"/>
      <c r="K93" s="225">
        <v>0</v>
      </c>
      <c r="L93" s="225"/>
      <c r="M93" s="67">
        <f t="shared" si="10"/>
        <v>0</v>
      </c>
      <c r="N93" s="226">
        <f t="shared" si="11"/>
        <v>0</v>
      </c>
      <c r="O93" s="226"/>
    </row>
    <row r="94" spans="1:15" ht="21" customHeight="1" x14ac:dyDescent="0.25">
      <c r="A94" s="66"/>
      <c r="B94" s="223"/>
      <c r="C94" s="223"/>
      <c r="D94" s="223"/>
      <c r="E94" s="223"/>
      <c r="F94" s="223"/>
      <c r="G94" s="223"/>
      <c r="H94" s="223"/>
      <c r="I94" s="224">
        <v>0</v>
      </c>
      <c r="J94" s="224"/>
      <c r="K94" s="225">
        <v>0</v>
      </c>
      <c r="L94" s="225"/>
      <c r="M94" s="67">
        <f t="shared" si="10"/>
        <v>0</v>
      </c>
      <c r="N94" s="226">
        <f t="shared" si="11"/>
        <v>0</v>
      </c>
      <c r="O94" s="226"/>
    </row>
    <row r="95" spans="1:15" ht="21" customHeight="1" x14ac:dyDescent="0.25">
      <c r="A95" s="66"/>
      <c r="B95" s="223"/>
      <c r="C95" s="223"/>
      <c r="D95" s="223"/>
      <c r="E95" s="223"/>
      <c r="F95" s="223"/>
      <c r="G95" s="223"/>
      <c r="H95" s="223"/>
      <c r="I95" s="224">
        <v>0</v>
      </c>
      <c r="J95" s="224"/>
      <c r="K95" s="225">
        <v>0</v>
      </c>
      <c r="L95" s="225"/>
      <c r="M95" s="67">
        <f t="shared" si="10"/>
        <v>0</v>
      </c>
      <c r="N95" s="226">
        <f t="shared" si="11"/>
        <v>0</v>
      </c>
      <c r="O95" s="226"/>
    </row>
    <row r="96" spans="1:15" ht="21" customHeight="1" x14ac:dyDescent="0.25">
      <c r="A96" s="66"/>
      <c r="B96" s="223"/>
      <c r="C96" s="223"/>
      <c r="D96" s="223"/>
      <c r="E96" s="223"/>
      <c r="F96" s="223"/>
      <c r="G96" s="223"/>
      <c r="H96" s="223"/>
      <c r="I96" s="224">
        <v>0</v>
      </c>
      <c r="J96" s="224"/>
      <c r="K96" s="225">
        <v>0</v>
      </c>
      <c r="L96" s="225"/>
      <c r="M96" s="67">
        <f t="shared" si="10"/>
        <v>0</v>
      </c>
      <c r="N96" s="226">
        <f t="shared" si="11"/>
        <v>0</v>
      </c>
      <c r="O96" s="226"/>
    </row>
    <row r="97" spans="1:15" ht="21" customHeight="1" x14ac:dyDescent="0.25">
      <c r="A97" s="66"/>
      <c r="B97" s="223"/>
      <c r="C97" s="223"/>
      <c r="D97" s="223"/>
      <c r="E97" s="223"/>
      <c r="F97" s="223"/>
      <c r="G97" s="223"/>
      <c r="H97" s="223"/>
      <c r="I97" s="224">
        <v>0</v>
      </c>
      <c r="J97" s="224"/>
      <c r="K97" s="225">
        <v>0</v>
      </c>
      <c r="L97" s="225"/>
      <c r="M97" s="67">
        <f t="shared" si="10"/>
        <v>0</v>
      </c>
      <c r="N97" s="226">
        <f t="shared" si="11"/>
        <v>0</v>
      </c>
      <c r="O97" s="226"/>
    </row>
    <row r="98" spans="1:15" ht="21" customHeight="1" x14ac:dyDescent="0.25">
      <c r="A98" s="66"/>
      <c r="B98" s="223"/>
      <c r="C98" s="223"/>
      <c r="D98" s="223"/>
      <c r="E98" s="223"/>
      <c r="F98" s="223"/>
      <c r="G98" s="223"/>
      <c r="H98" s="223"/>
      <c r="I98" s="224">
        <v>0</v>
      </c>
      <c r="J98" s="224"/>
      <c r="K98" s="225">
        <v>0</v>
      </c>
      <c r="L98" s="225"/>
      <c r="M98" s="67">
        <f t="shared" si="10"/>
        <v>0</v>
      </c>
      <c r="N98" s="226">
        <f t="shared" si="11"/>
        <v>0</v>
      </c>
      <c r="O98" s="226"/>
    </row>
    <row r="99" spans="1:15" ht="21" customHeight="1" x14ac:dyDescent="0.25">
      <c r="A99" s="66"/>
      <c r="B99" s="223"/>
      <c r="C99" s="223"/>
      <c r="D99" s="223"/>
      <c r="E99" s="223"/>
      <c r="F99" s="223"/>
      <c r="G99" s="223"/>
      <c r="H99" s="223"/>
      <c r="I99" s="224">
        <v>0</v>
      </c>
      <c r="J99" s="224"/>
      <c r="K99" s="225">
        <v>0</v>
      </c>
      <c r="L99" s="225"/>
      <c r="M99" s="67">
        <f t="shared" si="10"/>
        <v>0</v>
      </c>
      <c r="N99" s="226">
        <f t="shared" si="11"/>
        <v>0</v>
      </c>
      <c r="O99" s="226"/>
    </row>
    <row r="100" spans="1:15" ht="21" customHeight="1" x14ac:dyDescent="0.25">
      <c r="A100" s="66"/>
      <c r="B100" s="223"/>
      <c r="C100" s="223"/>
      <c r="D100" s="223"/>
      <c r="E100" s="223"/>
      <c r="F100" s="223"/>
      <c r="G100" s="223"/>
      <c r="H100" s="223"/>
      <c r="I100" s="224">
        <v>0</v>
      </c>
      <c r="J100" s="224"/>
      <c r="K100" s="225">
        <v>0</v>
      </c>
      <c r="L100" s="225"/>
      <c r="M100" s="67">
        <f t="shared" si="10"/>
        <v>0</v>
      </c>
      <c r="N100" s="226">
        <f t="shared" si="11"/>
        <v>0</v>
      </c>
      <c r="O100" s="226"/>
    </row>
    <row r="101" spans="1:15" ht="21" customHeight="1" x14ac:dyDescent="0.25">
      <c r="A101" s="66"/>
      <c r="B101" s="223"/>
      <c r="C101" s="223"/>
      <c r="D101" s="223"/>
      <c r="E101" s="223"/>
      <c r="F101" s="223"/>
      <c r="G101" s="223"/>
      <c r="H101" s="223"/>
      <c r="I101" s="224">
        <v>0</v>
      </c>
      <c r="J101" s="224"/>
      <c r="K101" s="225">
        <v>0</v>
      </c>
      <c r="L101" s="225"/>
      <c r="M101" s="67">
        <f t="shared" si="10"/>
        <v>0</v>
      </c>
      <c r="N101" s="226">
        <f t="shared" si="11"/>
        <v>0</v>
      </c>
      <c r="O101" s="226"/>
    </row>
    <row r="102" spans="1:15" ht="21" customHeight="1" x14ac:dyDescent="0.25">
      <c r="A102" s="66"/>
      <c r="B102" s="223"/>
      <c r="C102" s="223"/>
      <c r="D102" s="223"/>
      <c r="E102" s="223"/>
      <c r="F102" s="223"/>
      <c r="G102" s="223"/>
      <c r="H102" s="223"/>
      <c r="I102" s="224">
        <v>0</v>
      </c>
      <c r="J102" s="224"/>
      <c r="K102" s="225">
        <v>0</v>
      </c>
      <c r="L102" s="225"/>
      <c r="M102" s="67">
        <f t="shared" si="10"/>
        <v>0</v>
      </c>
      <c r="N102" s="226">
        <f t="shared" si="11"/>
        <v>0</v>
      </c>
      <c r="O102" s="226"/>
    </row>
    <row r="103" spans="1:15" ht="21" customHeight="1" x14ac:dyDescent="0.25">
      <c r="A103" s="66"/>
      <c r="B103" s="223"/>
      <c r="C103" s="223"/>
      <c r="D103" s="223"/>
      <c r="E103" s="223"/>
      <c r="F103" s="223"/>
      <c r="G103" s="223"/>
      <c r="H103" s="223"/>
      <c r="I103" s="224">
        <v>0</v>
      </c>
      <c r="J103" s="224"/>
      <c r="K103" s="225">
        <v>0</v>
      </c>
      <c r="L103" s="225"/>
      <c r="M103" s="67">
        <f t="shared" si="10"/>
        <v>0</v>
      </c>
      <c r="N103" s="226">
        <f t="shared" si="11"/>
        <v>0</v>
      </c>
      <c r="O103" s="226"/>
    </row>
    <row r="104" spans="1:15" ht="21" customHeight="1" x14ac:dyDescent="0.25">
      <c r="A104" s="66"/>
      <c r="B104" s="223"/>
      <c r="C104" s="223"/>
      <c r="D104" s="223"/>
      <c r="E104" s="223"/>
      <c r="F104" s="223"/>
      <c r="G104" s="223"/>
      <c r="H104" s="223"/>
      <c r="I104" s="224">
        <v>0</v>
      </c>
      <c r="J104" s="224"/>
      <c r="K104" s="225">
        <v>0</v>
      </c>
      <c r="L104" s="225"/>
      <c r="M104" s="67">
        <f t="shared" si="10"/>
        <v>0</v>
      </c>
      <c r="N104" s="226">
        <f t="shared" si="11"/>
        <v>0</v>
      </c>
      <c r="O104" s="226"/>
    </row>
    <row r="105" spans="1:15" ht="21" customHeight="1" x14ac:dyDescent="0.25">
      <c r="A105" s="66"/>
      <c r="B105" s="223"/>
      <c r="C105" s="223"/>
      <c r="D105" s="223"/>
      <c r="E105" s="223"/>
      <c r="F105" s="223"/>
      <c r="G105" s="223"/>
      <c r="H105" s="223"/>
      <c r="I105" s="224">
        <v>0</v>
      </c>
      <c r="J105" s="224"/>
      <c r="K105" s="225">
        <v>0</v>
      </c>
      <c r="L105" s="225"/>
      <c r="M105" s="67">
        <f t="shared" si="10"/>
        <v>0</v>
      </c>
      <c r="N105" s="226">
        <f t="shared" si="11"/>
        <v>0</v>
      </c>
      <c r="O105" s="226"/>
    </row>
    <row r="106" spans="1:15" ht="21" customHeight="1" x14ac:dyDescent="0.25">
      <c r="A106" s="66"/>
      <c r="B106" s="223"/>
      <c r="C106" s="223"/>
      <c r="D106" s="223"/>
      <c r="E106" s="223"/>
      <c r="F106" s="223"/>
      <c r="G106" s="223"/>
      <c r="H106" s="223"/>
      <c r="I106" s="224">
        <v>0</v>
      </c>
      <c r="J106" s="224"/>
      <c r="K106" s="225">
        <v>0</v>
      </c>
      <c r="L106" s="225"/>
      <c r="M106" s="67">
        <f t="shared" si="10"/>
        <v>0</v>
      </c>
      <c r="N106" s="226">
        <f t="shared" si="11"/>
        <v>0</v>
      </c>
      <c r="O106" s="226"/>
    </row>
    <row r="107" spans="1:15" ht="21" customHeight="1" x14ac:dyDescent="0.25">
      <c r="A107" s="66"/>
      <c r="B107" s="223"/>
      <c r="C107" s="223"/>
      <c r="D107" s="223"/>
      <c r="E107" s="223"/>
      <c r="F107" s="223"/>
      <c r="G107" s="223"/>
      <c r="H107" s="223"/>
      <c r="I107" s="224">
        <v>0</v>
      </c>
      <c r="J107" s="224"/>
      <c r="K107" s="225">
        <v>0</v>
      </c>
      <c r="L107" s="225"/>
      <c r="M107" s="67">
        <f t="shared" si="10"/>
        <v>0</v>
      </c>
      <c r="N107" s="226">
        <f t="shared" si="11"/>
        <v>0</v>
      </c>
      <c r="O107" s="226"/>
    </row>
    <row r="108" spans="1:15" ht="21" customHeight="1" x14ac:dyDescent="0.25">
      <c r="A108" s="66"/>
      <c r="B108" s="223"/>
      <c r="C108" s="223"/>
      <c r="D108" s="223"/>
      <c r="E108" s="223"/>
      <c r="F108" s="223"/>
      <c r="G108" s="223"/>
      <c r="H108" s="223"/>
      <c r="I108" s="224">
        <v>0</v>
      </c>
      <c r="J108" s="224"/>
      <c r="K108" s="225">
        <v>0</v>
      </c>
      <c r="L108" s="225"/>
      <c r="M108" s="67">
        <f t="shared" si="10"/>
        <v>0</v>
      </c>
      <c r="N108" s="226">
        <f t="shared" si="11"/>
        <v>0</v>
      </c>
      <c r="O108" s="226"/>
    </row>
    <row r="109" spans="1:15" ht="21" customHeight="1" x14ac:dyDescent="0.25">
      <c r="A109" s="66"/>
      <c r="B109" s="223"/>
      <c r="C109" s="223"/>
      <c r="D109" s="223"/>
      <c r="E109" s="223"/>
      <c r="F109" s="223"/>
      <c r="G109" s="223"/>
      <c r="H109" s="223"/>
      <c r="I109" s="224">
        <v>0</v>
      </c>
      <c r="J109" s="224"/>
      <c r="K109" s="225">
        <v>0</v>
      </c>
      <c r="L109" s="225"/>
      <c r="M109" s="67">
        <f t="shared" si="10"/>
        <v>0</v>
      </c>
      <c r="N109" s="226">
        <f t="shared" si="11"/>
        <v>0</v>
      </c>
      <c r="O109" s="226"/>
    </row>
    <row r="110" spans="1:15" ht="21" customHeight="1" x14ac:dyDescent="0.25">
      <c r="A110" s="73"/>
      <c r="B110" s="73"/>
      <c r="C110" s="73"/>
      <c r="D110" s="73"/>
      <c r="E110" s="73"/>
      <c r="F110" s="73"/>
      <c r="G110" s="73"/>
      <c r="H110" s="73"/>
      <c r="I110" s="74"/>
      <c r="J110" s="74"/>
      <c r="K110" s="75"/>
      <c r="L110" s="75"/>
      <c r="M110" s="75"/>
      <c r="N110" s="234">
        <f>SUM(N70:O109)</f>
        <v>0</v>
      </c>
      <c r="O110" s="234"/>
    </row>
    <row r="111" spans="1:15" ht="16.5" customHeight="1" x14ac:dyDescent="0.25">
      <c r="A111" s="73"/>
      <c r="B111" s="73"/>
      <c r="C111" s="73"/>
      <c r="D111" s="73"/>
      <c r="E111" s="73"/>
      <c r="F111" s="73"/>
      <c r="G111" s="73"/>
      <c r="H111" s="73"/>
      <c r="I111" s="74"/>
      <c r="J111" s="74"/>
      <c r="K111" s="75"/>
      <c r="L111" s="75"/>
      <c r="M111" s="75"/>
      <c r="N111" s="8"/>
      <c r="O111" s="8"/>
    </row>
    <row r="112" spans="1:15" ht="17.25" customHeight="1" x14ac:dyDescent="0.25">
      <c r="A112" s="73"/>
      <c r="B112" s="73"/>
      <c r="C112" s="73"/>
      <c r="D112" s="73"/>
      <c r="E112" s="73"/>
      <c r="F112" s="73"/>
      <c r="G112" s="73"/>
      <c r="H112" s="73"/>
      <c r="I112" s="74"/>
      <c r="J112" s="74"/>
      <c r="K112" s="75"/>
      <c r="L112" s="75"/>
      <c r="M112" s="75"/>
      <c r="N112" s="190" t="s">
        <v>49</v>
      </c>
      <c r="O112" s="190"/>
    </row>
    <row r="113" spans="1:15" ht="9.75" customHeight="1" x14ac:dyDescent="0.25">
      <c r="D113" s="71"/>
      <c r="E113" s="71"/>
      <c r="F113" s="71"/>
      <c r="G113" s="71"/>
      <c r="H113" s="8"/>
      <c r="I113" s="8"/>
      <c r="J113" s="8"/>
      <c r="K113" s="8"/>
      <c r="N113" s="190"/>
      <c r="O113" s="190"/>
    </row>
    <row r="114" spans="1:15" ht="8.25" customHeight="1" x14ac:dyDescent="0.25"/>
    <row r="115" spans="1:15" x14ac:dyDescent="0.25">
      <c r="A115" s="7" t="s">
        <v>71</v>
      </c>
    </row>
    <row r="116" spans="1:15" ht="8.25" customHeight="1" x14ac:dyDescent="0.25"/>
    <row r="117" spans="1:15" x14ac:dyDescent="0.25">
      <c r="A117" s="3" t="s">
        <v>221</v>
      </c>
    </row>
    <row r="118" spans="1:15" ht="37.5" customHeight="1" x14ac:dyDescent="0.25">
      <c r="A118" s="59" t="s">
        <v>34</v>
      </c>
      <c r="B118" s="176" t="s">
        <v>147</v>
      </c>
      <c r="C118" s="176"/>
      <c r="D118" s="58" t="s">
        <v>133</v>
      </c>
      <c r="E118" s="176" t="s">
        <v>131</v>
      </c>
      <c r="F118" s="176"/>
      <c r="G118" s="176"/>
      <c r="H118" s="176"/>
      <c r="I118" s="176" t="s">
        <v>152</v>
      </c>
      <c r="J118" s="176"/>
      <c r="K118" s="108" t="s">
        <v>153</v>
      </c>
      <c r="L118" s="108"/>
      <c r="M118" s="58"/>
      <c r="N118" s="176" t="s">
        <v>132</v>
      </c>
      <c r="O118" s="176"/>
    </row>
    <row r="119" spans="1:15" ht="21" customHeight="1" x14ac:dyDescent="0.25">
      <c r="A119" s="66"/>
      <c r="B119" s="238"/>
      <c r="C119" s="238"/>
      <c r="D119" s="76">
        <v>0</v>
      </c>
      <c r="E119" s="223"/>
      <c r="F119" s="223"/>
      <c r="G119" s="223"/>
      <c r="H119" s="223"/>
      <c r="I119" s="225">
        <v>0</v>
      </c>
      <c r="J119" s="225"/>
      <c r="K119" s="232">
        <v>0</v>
      </c>
      <c r="L119" s="232"/>
      <c r="M119" s="67">
        <f>A119</f>
        <v>0</v>
      </c>
      <c r="N119" s="226">
        <f>(I119*K119)*D119</f>
        <v>0</v>
      </c>
      <c r="O119" s="226"/>
    </row>
    <row r="120" spans="1:15" ht="21" customHeight="1" x14ac:dyDescent="0.25">
      <c r="A120" s="66"/>
      <c r="B120" s="238"/>
      <c r="C120" s="238"/>
      <c r="D120" s="76">
        <v>0</v>
      </c>
      <c r="E120" s="223"/>
      <c r="F120" s="223"/>
      <c r="G120" s="223"/>
      <c r="H120" s="223"/>
      <c r="I120" s="225">
        <v>0</v>
      </c>
      <c r="J120" s="225"/>
      <c r="K120" s="232">
        <v>0</v>
      </c>
      <c r="L120" s="232"/>
      <c r="M120" s="67">
        <f t="shared" ref="M120:M158" si="12">A120</f>
        <v>0</v>
      </c>
      <c r="N120" s="226">
        <f t="shared" ref="N120:N158" si="13">(I120*K120)*D120</f>
        <v>0</v>
      </c>
      <c r="O120" s="226"/>
    </row>
    <row r="121" spans="1:15" ht="21" customHeight="1" x14ac:dyDescent="0.25">
      <c r="A121" s="66"/>
      <c r="B121" s="238"/>
      <c r="C121" s="238"/>
      <c r="D121" s="76">
        <v>0</v>
      </c>
      <c r="E121" s="223"/>
      <c r="F121" s="223"/>
      <c r="G121" s="223"/>
      <c r="H121" s="223"/>
      <c r="I121" s="225">
        <v>0</v>
      </c>
      <c r="J121" s="225"/>
      <c r="K121" s="232">
        <v>0</v>
      </c>
      <c r="L121" s="232"/>
      <c r="M121" s="67">
        <f t="shared" si="12"/>
        <v>0</v>
      </c>
      <c r="N121" s="226">
        <f t="shared" si="13"/>
        <v>0</v>
      </c>
      <c r="O121" s="226"/>
    </row>
    <row r="122" spans="1:15" ht="21" customHeight="1" x14ac:dyDescent="0.25">
      <c r="A122" s="66"/>
      <c r="B122" s="238"/>
      <c r="C122" s="238"/>
      <c r="D122" s="76">
        <v>0</v>
      </c>
      <c r="E122" s="223"/>
      <c r="F122" s="223"/>
      <c r="G122" s="223"/>
      <c r="H122" s="223"/>
      <c r="I122" s="225">
        <v>0</v>
      </c>
      <c r="J122" s="225"/>
      <c r="K122" s="232">
        <v>0</v>
      </c>
      <c r="L122" s="232"/>
      <c r="M122" s="67">
        <f t="shared" si="12"/>
        <v>0</v>
      </c>
      <c r="N122" s="226">
        <f t="shared" si="13"/>
        <v>0</v>
      </c>
      <c r="O122" s="226"/>
    </row>
    <row r="123" spans="1:15" ht="21" customHeight="1" x14ac:dyDescent="0.25">
      <c r="A123" s="66"/>
      <c r="B123" s="238"/>
      <c r="C123" s="238"/>
      <c r="D123" s="76">
        <v>0</v>
      </c>
      <c r="E123" s="223"/>
      <c r="F123" s="223"/>
      <c r="G123" s="223"/>
      <c r="H123" s="223"/>
      <c r="I123" s="225">
        <v>0</v>
      </c>
      <c r="J123" s="225"/>
      <c r="K123" s="232">
        <v>0</v>
      </c>
      <c r="L123" s="232"/>
      <c r="M123" s="67">
        <f t="shared" si="12"/>
        <v>0</v>
      </c>
      <c r="N123" s="226">
        <f t="shared" si="13"/>
        <v>0</v>
      </c>
      <c r="O123" s="226"/>
    </row>
    <row r="124" spans="1:15" ht="21" customHeight="1" x14ac:dyDescent="0.25">
      <c r="A124" s="66"/>
      <c r="B124" s="238"/>
      <c r="C124" s="238"/>
      <c r="D124" s="76">
        <v>0</v>
      </c>
      <c r="E124" s="223"/>
      <c r="F124" s="223"/>
      <c r="G124" s="223"/>
      <c r="H124" s="223"/>
      <c r="I124" s="225">
        <v>0</v>
      </c>
      <c r="J124" s="225"/>
      <c r="K124" s="232">
        <v>0</v>
      </c>
      <c r="L124" s="232"/>
      <c r="M124" s="67">
        <f t="shared" si="12"/>
        <v>0</v>
      </c>
      <c r="N124" s="226">
        <f t="shared" si="13"/>
        <v>0</v>
      </c>
      <c r="O124" s="226"/>
    </row>
    <row r="125" spans="1:15" ht="21" customHeight="1" x14ac:dyDescent="0.25">
      <c r="A125" s="66"/>
      <c r="B125" s="238"/>
      <c r="C125" s="238"/>
      <c r="D125" s="76">
        <v>0</v>
      </c>
      <c r="E125" s="223"/>
      <c r="F125" s="223"/>
      <c r="G125" s="223"/>
      <c r="H125" s="223"/>
      <c r="I125" s="225">
        <v>0</v>
      </c>
      <c r="J125" s="225"/>
      <c r="K125" s="232">
        <v>0</v>
      </c>
      <c r="L125" s="232"/>
      <c r="M125" s="67">
        <f t="shared" si="12"/>
        <v>0</v>
      </c>
      <c r="N125" s="226">
        <f t="shared" si="13"/>
        <v>0</v>
      </c>
      <c r="O125" s="226"/>
    </row>
    <row r="126" spans="1:15" ht="21" customHeight="1" x14ac:dyDescent="0.25">
      <c r="A126" s="66"/>
      <c r="B126" s="238"/>
      <c r="C126" s="238"/>
      <c r="D126" s="76">
        <v>0</v>
      </c>
      <c r="E126" s="223"/>
      <c r="F126" s="223"/>
      <c r="G126" s="223"/>
      <c r="H126" s="223"/>
      <c r="I126" s="225">
        <v>0</v>
      </c>
      <c r="J126" s="225"/>
      <c r="K126" s="232">
        <v>0</v>
      </c>
      <c r="L126" s="232"/>
      <c r="M126" s="67">
        <f t="shared" si="12"/>
        <v>0</v>
      </c>
      <c r="N126" s="226">
        <f t="shared" si="13"/>
        <v>0</v>
      </c>
      <c r="O126" s="226"/>
    </row>
    <row r="127" spans="1:15" ht="21" customHeight="1" x14ac:dyDescent="0.25">
      <c r="A127" s="66"/>
      <c r="B127" s="238"/>
      <c r="C127" s="238"/>
      <c r="D127" s="76">
        <v>0</v>
      </c>
      <c r="E127" s="223"/>
      <c r="F127" s="223"/>
      <c r="G127" s="223"/>
      <c r="H127" s="223"/>
      <c r="I127" s="225">
        <v>0</v>
      </c>
      <c r="J127" s="225"/>
      <c r="K127" s="232">
        <v>0</v>
      </c>
      <c r="L127" s="232"/>
      <c r="M127" s="67">
        <f t="shared" si="12"/>
        <v>0</v>
      </c>
      <c r="N127" s="226">
        <f t="shared" si="13"/>
        <v>0</v>
      </c>
      <c r="O127" s="226"/>
    </row>
    <row r="128" spans="1:15" ht="21" customHeight="1" x14ac:dyDescent="0.25">
      <c r="A128" s="66"/>
      <c r="B128" s="238"/>
      <c r="C128" s="238"/>
      <c r="D128" s="76">
        <v>0</v>
      </c>
      <c r="E128" s="223"/>
      <c r="F128" s="223"/>
      <c r="G128" s="223"/>
      <c r="H128" s="223"/>
      <c r="I128" s="225">
        <v>0</v>
      </c>
      <c r="J128" s="225"/>
      <c r="K128" s="232">
        <v>0</v>
      </c>
      <c r="L128" s="232"/>
      <c r="M128" s="67">
        <f t="shared" si="12"/>
        <v>0</v>
      </c>
      <c r="N128" s="226">
        <f t="shared" si="13"/>
        <v>0</v>
      </c>
      <c r="O128" s="226"/>
    </row>
    <row r="129" spans="1:15" ht="21" customHeight="1" x14ac:dyDescent="0.25">
      <c r="A129" s="66"/>
      <c r="B129" s="238"/>
      <c r="C129" s="238"/>
      <c r="D129" s="76">
        <v>0</v>
      </c>
      <c r="E129" s="223"/>
      <c r="F129" s="223"/>
      <c r="G129" s="223"/>
      <c r="H129" s="223"/>
      <c r="I129" s="225">
        <v>0</v>
      </c>
      <c r="J129" s="225"/>
      <c r="K129" s="232">
        <v>0</v>
      </c>
      <c r="L129" s="232"/>
      <c r="M129" s="67">
        <f t="shared" si="12"/>
        <v>0</v>
      </c>
      <c r="N129" s="226">
        <f t="shared" si="13"/>
        <v>0</v>
      </c>
      <c r="O129" s="226"/>
    </row>
    <row r="130" spans="1:15" ht="21" customHeight="1" x14ac:dyDescent="0.25">
      <c r="A130" s="66"/>
      <c r="B130" s="238"/>
      <c r="C130" s="238"/>
      <c r="D130" s="76">
        <v>0</v>
      </c>
      <c r="E130" s="223"/>
      <c r="F130" s="223"/>
      <c r="G130" s="223"/>
      <c r="H130" s="223"/>
      <c r="I130" s="225">
        <v>0</v>
      </c>
      <c r="J130" s="225"/>
      <c r="K130" s="232">
        <v>0</v>
      </c>
      <c r="L130" s="232"/>
      <c r="M130" s="67">
        <f t="shared" si="12"/>
        <v>0</v>
      </c>
      <c r="N130" s="226">
        <f t="shared" si="13"/>
        <v>0</v>
      </c>
      <c r="O130" s="226"/>
    </row>
    <row r="131" spans="1:15" ht="21" customHeight="1" x14ac:dyDescent="0.25">
      <c r="A131" s="66"/>
      <c r="B131" s="238"/>
      <c r="C131" s="238"/>
      <c r="D131" s="76">
        <v>0</v>
      </c>
      <c r="E131" s="223"/>
      <c r="F131" s="223"/>
      <c r="G131" s="223"/>
      <c r="H131" s="223"/>
      <c r="I131" s="225">
        <v>0</v>
      </c>
      <c r="J131" s="225"/>
      <c r="K131" s="232">
        <v>0</v>
      </c>
      <c r="L131" s="232"/>
      <c r="M131" s="67">
        <f t="shared" si="12"/>
        <v>0</v>
      </c>
      <c r="N131" s="226">
        <f t="shared" si="13"/>
        <v>0</v>
      </c>
      <c r="O131" s="226"/>
    </row>
    <row r="132" spans="1:15" ht="21" customHeight="1" x14ac:dyDescent="0.25">
      <c r="A132" s="66"/>
      <c r="B132" s="238"/>
      <c r="C132" s="238"/>
      <c r="D132" s="76">
        <v>0</v>
      </c>
      <c r="E132" s="223"/>
      <c r="F132" s="223"/>
      <c r="G132" s="223"/>
      <c r="H132" s="223"/>
      <c r="I132" s="225">
        <v>0</v>
      </c>
      <c r="J132" s="225"/>
      <c r="K132" s="232">
        <v>0</v>
      </c>
      <c r="L132" s="232"/>
      <c r="M132" s="67">
        <f t="shared" si="12"/>
        <v>0</v>
      </c>
      <c r="N132" s="226">
        <f t="shared" si="13"/>
        <v>0</v>
      </c>
      <c r="O132" s="226"/>
    </row>
    <row r="133" spans="1:15" ht="21" customHeight="1" x14ac:dyDescent="0.25">
      <c r="A133" s="66"/>
      <c r="B133" s="238"/>
      <c r="C133" s="238"/>
      <c r="D133" s="76">
        <v>0</v>
      </c>
      <c r="E133" s="223"/>
      <c r="F133" s="223"/>
      <c r="G133" s="223"/>
      <c r="H133" s="223"/>
      <c r="I133" s="225">
        <v>0</v>
      </c>
      <c r="J133" s="225"/>
      <c r="K133" s="232">
        <v>0</v>
      </c>
      <c r="L133" s="232"/>
      <c r="M133" s="67">
        <f t="shared" si="12"/>
        <v>0</v>
      </c>
      <c r="N133" s="226">
        <f t="shared" si="13"/>
        <v>0</v>
      </c>
      <c r="O133" s="226"/>
    </row>
    <row r="134" spans="1:15" ht="21" customHeight="1" x14ac:dyDescent="0.25">
      <c r="A134" s="66"/>
      <c r="B134" s="238"/>
      <c r="C134" s="238"/>
      <c r="D134" s="76">
        <v>0</v>
      </c>
      <c r="E134" s="223"/>
      <c r="F134" s="223"/>
      <c r="G134" s="223"/>
      <c r="H134" s="223"/>
      <c r="I134" s="225">
        <v>0</v>
      </c>
      <c r="J134" s="225"/>
      <c r="K134" s="232">
        <v>0</v>
      </c>
      <c r="L134" s="232"/>
      <c r="M134" s="67">
        <f t="shared" si="12"/>
        <v>0</v>
      </c>
      <c r="N134" s="226">
        <f t="shared" si="13"/>
        <v>0</v>
      </c>
      <c r="O134" s="226"/>
    </row>
    <row r="135" spans="1:15" ht="21" customHeight="1" x14ac:dyDescent="0.25">
      <c r="A135" s="66"/>
      <c r="B135" s="238"/>
      <c r="C135" s="238"/>
      <c r="D135" s="76">
        <v>0</v>
      </c>
      <c r="E135" s="223"/>
      <c r="F135" s="223"/>
      <c r="G135" s="223"/>
      <c r="H135" s="223"/>
      <c r="I135" s="225">
        <v>0</v>
      </c>
      <c r="J135" s="225"/>
      <c r="K135" s="232">
        <v>0</v>
      </c>
      <c r="L135" s="232"/>
      <c r="M135" s="67">
        <f t="shared" si="12"/>
        <v>0</v>
      </c>
      <c r="N135" s="226">
        <f t="shared" si="13"/>
        <v>0</v>
      </c>
      <c r="O135" s="226"/>
    </row>
    <row r="136" spans="1:15" ht="21" customHeight="1" x14ac:dyDescent="0.25">
      <c r="A136" s="66"/>
      <c r="B136" s="238"/>
      <c r="C136" s="238"/>
      <c r="D136" s="76">
        <v>0</v>
      </c>
      <c r="E136" s="223"/>
      <c r="F136" s="223"/>
      <c r="G136" s="223"/>
      <c r="H136" s="223"/>
      <c r="I136" s="225">
        <v>0</v>
      </c>
      <c r="J136" s="225"/>
      <c r="K136" s="232">
        <v>0</v>
      </c>
      <c r="L136" s="232"/>
      <c r="M136" s="67">
        <f t="shared" si="12"/>
        <v>0</v>
      </c>
      <c r="N136" s="226">
        <f t="shared" si="13"/>
        <v>0</v>
      </c>
      <c r="O136" s="226"/>
    </row>
    <row r="137" spans="1:15" ht="21" customHeight="1" x14ac:dyDescent="0.25">
      <c r="A137" s="66"/>
      <c r="B137" s="238"/>
      <c r="C137" s="238"/>
      <c r="D137" s="76">
        <v>0</v>
      </c>
      <c r="E137" s="223"/>
      <c r="F137" s="223"/>
      <c r="G137" s="223"/>
      <c r="H137" s="223"/>
      <c r="I137" s="225">
        <v>0</v>
      </c>
      <c r="J137" s="225"/>
      <c r="K137" s="232">
        <v>0</v>
      </c>
      <c r="L137" s="232"/>
      <c r="M137" s="67">
        <f t="shared" si="12"/>
        <v>0</v>
      </c>
      <c r="N137" s="226">
        <f t="shared" si="13"/>
        <v>0</v>
      </c>
      <c r="O137" s="226"/>
    </row>
    <row r="138" spans="1:15" ht="21" customHeight="1" x14ac:dyDescent="0.25">
      <c r="A138" s="66"/>
      <c r="B138" s="238"/>
      <c r="C138" s="238"/>
      <c r="D138" s="76">
        <v>0</v>
      </c>
      <c r="E138" s="223"/>
      <c r="F138" s="223"/>
      <c r="G138" s="223"/>
      <c r="H138" s="223"/>
      <c r="I138" s="225">
        <v>0</v>
      </c>
      <c r="J138" s="225"/>
      <c r="K138" s="232">
        <v>0</v>
      </c>
      <c r="L138" s="232"/>
      <c r="M138" s="67">
        <f t="shared" si="12"/>
        <v>0</v>
      </c>
      <c r="N138" s="226">
        <f t="shared" si="13"/>
        <v>0</v>
      </c>
      <c r="O138" s="226"/>
    </row>
    <row r="139" spans="1:15" ht="21" customHeight="1" x14ac:dyDescent="0.25">
      <c r="A139" s="66"/>
      <c r="B139" s="238"/>
      <c r="C139" s="238"/>
      <c r="D139" s="76">
        <v>0</v>
      </c>
      <c r="E139" s="223"/>
      <c r="F139" s="223"/>
      <c r="G139" s="223"/>
      <c r="H139" s="223"/>
      <c r="I139" s="225">
        <v>0</v>
      </c>
      <c r="J139" s="225"/>
      <c r="K139" s="232">
        <v>0</v>
      </c>
      <c r="L139" s="232"/>
      <c r="M139" s="67">
        <f t="shared" si="12"/>
        <v>0</v>
      </c>
      <c r="N139" s="226">
        <f t="shared" si="13"/>
        <v>0</v>
      </c>
      <c r="O139" s="226"/>
    </row>
    <row r="140" spans="1:15" ht="21" customHeight="1" x14ac:dyDescent="0.25">
      <c r="A140" s="66"/>
      <c r="B140" s="238"/>
      <c r="C140" s="238"/>
      <c r="D140" s="76">
        <v>0</v>
      </c>
      <c r="E140" s="223"/>
      <c r="F140" s="223"/>
      <c r="G140" s="223"/>
      <c r="H140" s="223"/>
      <c r="I140" s="225">
        <v>0</v>
      </c>
      <c r="J140" s="225"/>
      <c r="K140" s="232">
        <v>0</v>
      </c>
      <c r="L140" s="232"/>
      <c r="M140" s="67">
        <f t="shared" si="12"/>
        <v>0</v>
      </c>
      <c r="N140" s="226">
        <f t="shared" si="13"/>
        <v>0</v>
      </c>
      <c r="O140" s="226"/>
    </row>
    <row r="141" spans="1:15" ht="21" customHeight="1" x14ac:dyDescent="0.25">
      <c r="A141" s="66"/>
      <c r="B141" s="238"/>
      <c r="C141" s="238"/>
      <c r="D141" s="76">
        <v>0</v>
      </c>
      <c r="E141" s="223"/>
      <c r="F141" s="223"/>
      <c r="G141" s="223"/>
      <c r="H141" s="223"/>
      <c r="I141" s="225">
        <v>0</v>
      </c>
      <c r="J141" s="225"/>
      <c r="K141" s="232">
        <v>0</v>
      </c>
      <c r="L141" s="232"/>
      <c r="M141" s="67">
        <f t="shared" si="12"/>
        <v>0</v>
      </c>
      <c r="N141" s="226">
        <f t="shared" si="13"/>
        <v>0</v>
      </c>
      <c r="O141" s="226"/>
    </row>
    <row r="142" spans="1:15" ht="21" customHeight="1" x14ac:dyDescent="0.25">
      <c r="A142" s="66"/>
      <c r="B142" s="238"/>
      <c r="C142" s="238"/>
      <c r="D142" s="76">
        <v>0</v>
      </c>
      <c r="E142" s="223"/>
      <c r="F142" s="223"/>
      <c r="G142" s="223"/>
      <c r="H142" s="223"/>
      <c r="I142" s="225">
        <v>0</v>
      </c>
      <c r="J142" s="225"/>
      <c r="K142" s="232">
        <v>0</v>
      </c>
      <c r="L142" s="232"/>
      <c r="M142" s="67">
        <f t="shared" si="12"/>
        <v>0</v>
      </c>
      <c r="N142" s="226">
        <f t="shared" si="13"/>
        <v>0</v>
      </c>
      <c r="O142" s="226"/>
    </row>
    <row r="143" spans="1:15" ht="21" customHeight="1" x14ac:dyDescent="0.25">
      <c r="A143" s="66"/>
      <c r="B143" s="238"/>
      <c r="C143" s="238"/>
      <c r="D143" s="76">
        <v>0</v>
      </c>
      <c r="E143" s="223"/>
      <c r="F143" s="223"/>
      <c r="G143" s="223"/>
      <c r="H143" s="223"/>
      <c r="I143" s="225">
        <v>0</v>
      </c>
      <c r="J143" s="225"/>
      <c r="K143" s="232">
        <v>0</v>
      </c>
      <c r="L143" s="232"/>
      <c r="M143" s="67">
        <f t="shared" si="12"/>
        <v>0</v>
      </c>
      <c r="N143" s="226">
        <f t="shared" si="13"/>
        <v>0</v>
      </c>
      <c r="O143" s="226"/>
    </row>
    <row r="144" spans="1:15" ht="21" customHeight="1" x14ac:dyDescent="0.25">
      <c r="A144" s="66"/>
      <c r="B144" s="238"/>
      <c r="C144" s="238"/>
      <c r="D144" s="76">
        <v>0</v>
      </c>
      <c r="E144" s="223"/>
      <c r="F144" s="223"/>
      <c r="G144" s="223"/>
      <c r="H144" s="223"/>
      <c r="I144" s="225">
        <v>0</v>
      </c>
      <c r="J144" s="225"/>
      <c r="K144" s="232">
        <v>0</v>
      </c>
      <c r="L144" s="232"/>
      <c r="M144" s="67">
        <f t="shared" si="12"/>
        <v>0</v>
      </c>
      <c r="N144" s="226">
        <f t="shared" si="13"/>
        <v>0</v>
      </c>
      <c r="O144" s="226"/>
    </row>
    <row r="145" spans="1:15" ht="21" customHeight="1" x14ac:dyDescent="0.25">
      <c r="A145" s="66"/>
      <c r="B145" s="238"/>
      <c r="C145" s="238"/>
      <c r="D145" s="76">
        <v>0</v>
      </c>
      <c r="E145" s="223"/>
      <c r="F145" s="223"/>
      <c r="G145" s="223"/>
      <c r="H145" s="223"/>
      <c r="I145" s="225">
        <v>0</v>
      </c>
      <c r="J145" s="225"/>
      <c r="K145" s="232">
        <v>0</v>
      </c>
      <c r="L145" s="232"/>
      <c r="M145" s="67">
        <f t="shared" si="12"/>
        <v>0</v>
      </c>
      <c r="N145" s="226">
        <f t="shared" si="13"/>
        <v>0</v>
      </c>
      <c r="O145" s="226"/>
    </row>
    <row r="146" spans="1:15" ht="21" customHeight="1" x14ac:dyDescent="0.25">
      <c r="A146" s="66"/>
      <c r="B146" s="238"/>
      <c r="C146" s="238"/>
      <c r="D146" s="76">
        <v>0</v>
      </c>
      <c r="E146" s="223"/>
      <c r="F146" s="223"/>
      <c r="G146" s="223"/>
      <c r="H146" s="223"/>
      <c r="I146" s="225">
        <v>0</v>
      </c>
      <c r="J146" s="225"/>
      <c r="K146" s="232">
        <v>0</v>
      </c>
      <c r="L146" s="232"/>
      <c r="M146" s="67">
        <f t="shared" si="12"/>
        <v>0</v>
      </c>
      <c r="N146" s="226">
        <f t="shared" si="13"/>
        <v>0</v>
      </c>
      <c r="O146" s="226"/>
    </row>
    <row r="147" spans="1:15" ht="21" customHeight="1" x14ac:dyDescent="0.25">
      <c r="A147" s="66"/>
      <c r="B147" s="238"/>
      <c r="C147" s="238"/>
      <c r="D147" s="76">
        <v>0</v>
      </c>
      <c r="E147" s="223"/>
      <c r="F147" s="223"/>
      <c r="G147" s="223"/>
      <c r="H147" s="223"/>
      <c r="I147" s="225">
        <v>0</v>
      </c>
      <c r="J147" s="225"/>
      <c r="K147" s="232">
        <v>0</v>
      </c>
      <c r="L147" s="232"/>
      <c r="M147" s="67">
        <f t="shared" si="12"/>
        <v>0</v>
      </c>
      <c r="N147" s="226">
        <f t="shared" si="13"/>
        <v>0</v>
      </c>
      <c r="O147" s="226"/>
    </row>
    <row r="148" spans="1:15" ht="21" customHeight="1" x14ac:dyDescent="0.25">
      <c r="A148" s="66"/>
      <c r="B148" s="238"/>
      <c r="C148" s="238"/>
      <c r="D148" s="76">
        <v>0</v>
      </c>
      <c r="E148" s="223"/>
      <c r="F148" s="223"/>
      <c r="G148" s="223"/>
      <c r="H148" s="223"/>
      <c r="I148" s="225">
        <v>0</v>
      </c>
      <c r="J148" s="225"/>
      <c r="K148" s="232">
        <v>0</v>
      </c>
      <c r="L148" s="232"/>
      <c r="M148" s="67">
        <f t="shared" si="12"/>
        <v>0</v>
      </c>
      <c r="N148" s="226">
        <f t="shared" si="13"/>
        <v>0</v>
      </c>
      <c r="O148" s="226"/>
    </row>
    <row r="149" spans="1:15" ht="21" customHeight="1" x14ac:dyDescent="0.25">
      <c r="A149" s="66"/>
      <c r="B149" s="238"/>
      <c r="C149" s="238"/>
      <c r="D149" s="76">
        <v>0</v>
      </c>
      <c r="E149" s="223"/>
      <c r="F149" s="223"/>
      <c r="G149" s="223"/>
      <c r="H149" s="223"/>
      <c r="I149" s="225">
        <v>0</v>
      </c>
      <c r="J149" s="225"/>
      <c r="K149" s="232">
        <v>0</v>
      </c>
      <c r="L149" s="232"/>
      <c r="M149" s="67">
        <f t="shared" si="12"/>
        <v>0</v>
      </c>
      <c r="N149" s="226">
        <f t="shared" si="13"/>
        <v>0</v>
      </c>
      <c r="O149" s="226"/>
    </row>
    <row r="150" spans="1:15" ht="21" customHeight="1" x14ac:dyDescent="0.25">
      <c r="A150" s="66"/>
      <c r="B150" s="238"/>
      <c r="C150" s="238"/>
      <c r="D150" s="76">
        <v>0</v>
      </c>
      <c r="E150" s="223"/>
      <c r="F150" s="223"/>
      <c r="G150" s="223"/>
      <c r="H150" s="223"/>
      <c r="I150" s="225">
        <v>0</v>
      </c>
      <c r="J150" s="225"/>
      <c r="K150" s="232">
        <v>0</v>
      </c>
      <c r="L150" s="232"/>
      <c r="M150" s="67">
        <f t="shared" si="12"/>
        <v>0</v>
      </c>
      <c r="N150" s="226">
        <f t="shared" si="13"/>
        <v>0</v>
      </c>
      <c r="O150" s="226"/>
    </row>
    <row r="151" spans="1:15" ht="21" customHeight="1" x14ac:dyDescent="0.25">
      <c r="A151" s="66"/>
      <c r="B151" s="238"/>
      <c r="C151" s="238"/>
      <c r="D151" s="76">
        <v>0</v>
      </c>
      <c r="E151" s="223"/>
      <c r="F151" s="223"/>
      <c r="G151" s="223"/>
      <c r="H151" s="223"/>
      <c r="I151" s="225">
        <v>0</v>
      </c>
      <c r="J151" s="225"/>
      <c r="K151" s="232">
        <v>0</v>
      </c>
      <c r="L151" s="232"/>
      <c r="M151" s="67">
        <f t="shared" si="12"/>
        <v>0</v>
      </c>
      <c r="N151" s="226">
        <f t="shared" si="13"/>
        <v>0</v>
      </c>
      <c r="O151" s="226"/>
    </row>
    <row r="152" spans="1:15" ht="21" customHeight="1" x14ac:dyDescent="0.25">
      <c r="A152" s="66"/>
      <c r="B152" s="238"/>
      <c r="C152" s="238"/>
      <c r="D152" s="76">
        <v>0</v>
      </c>
      <c r="E152" s="223"/>
      <c r="F152" s="223"/>
      <c r="G152" s="223"/>
      <c r="H152" s="223"/>
      <c r="I152" s="225">
        <v>0</v>
      </c>
      <c r="J152" s="225"/>
      <c r="K152" s="232">
        <v>0</v>
      </c>
      <c r="L152" s="232"/>
      <c r="M152" s="67">
        <f t="shared" si="12"/>
        <v>0</v>
      </c>
      <c r="N152" s="226">
        <f t="shared" si="13"/>
        <v>0</v>
      </c>
      <c r="O152" s="226"/>
    </row>
    <row r="153" spans="1:15" ht="21" customHeight="1" x14ac:dyDescent="0.25">
      <c r="A153" s="66"/>
      <c r="B153" s="238"/>
      <c r="C153" s="238"/>
      <c r="D153" s="76">
        <v>0</v>
      </c>
      <c r="E153" s="223"/>
      <c r="F153" s="223"/>
      <c r="G153" s="223"/>
      <c r="H153" s="223"/>
      <c r="I153" s="225">
        <v>0</v>
      </c>
      <c r="J153" s="225"/>
      <c r="K153" s="232">
        <v>0</v>
      </c>
      <c r="L153" s="232"/>
      <c r="M153" s="67">
        <f t="shared" si="12"/>
        <v>0</v>
      </c>
      <c r="N153" s="226">
        <f t="shared" si="13"/>
        <v>0</v>
      </c>
      <c r="O153" s="226"/>
    </row>
    <row r="154" spans="1:15" ht="21" customHeight="1" x14ac:dyDescent="0.25">
      <c r="A154" s="66"/>
      <c r="B154" s="238"/>
      <c r="C154" s="238"/>
      <c r="D154" s="76">
        <v>0</v>
      </c>
      <c r="E154" s="223"/>
      <c r="F154" s="223"/>
      <c r="G154" s="223"/>
      <c r="H154" s="223"/>
      <c r="I154" s="225">
        <v>0</v>
      </c>
      <c r="J154" s="225"/>
      <c r="K154" s="232">
        <v>0</v>
      </c>
      <c r="L154" s="232"/>
      <c r="M154" s="67">
        <f t="shared" si="12"/>
        <v>0</v>
      </c>
      <c r="N154" s="226">
        <f t="shared" si="13"/>
        <v>0</v>
      </c>
      <c r="O154" s="226"/>
    </row>
    <row r="155" spans="1:15" ht="21" customHeight="1" x14ac:dyDescent="0.25">
      <c r="A155" s="66"/>
      <c r="B155" s="238"/>
      <c r="C155" s="238"/>
      <c r="D155" s="76">
        <v>0</v>
      </c>
      <c r="E155" s="223"/>
      <c r="F155" s="223"/>
      <c r="G155" s="223"/>
      <c r="H155" s="223"/>
      <c r="I155" s="225">
        <v>0</v>
      </c>
      <c r="J155" s="225"/>
      <c r="K155" s="232">
        <v>0</v>
      </c>
      <c r="L155" s="232"/>
      <c r="M155" s="67">
        <f t="shared" si="12"/>
        <v>0</v>
      </c>
      <c r="N155" s="226">
        <f t="shared" si="13"/>
        <v>0</v>
      </c>
      <c r="O155" s="226"/>
    </row>
    <row r="156" spans="1:15" ht="21" customHeight="1" x14ac:dyDescent="0.25">
      <c r="A156" s="66"/>
      <c r="B156" s="238"/>
      <c r="C156" s="238"/>
      <c r="D156" s="76">
        <v>0</v>
      </c>
      <c r="E156" s="223"/>
      <c r="F156" s="223"/>
      <c r="G156" s="223"/>
      <c r="H156" s="223"/>
      <c r="I156" s="225">
        <v>0</v>
      </c>
      <c r="J156" s="225"/>
      <c r="K156" s="232">
        <v>0</v>
      </c>
      <c r="L156" s="232"/>
      <c r="M156" s="67">
        <f t="shared" si="12"/>
        <v>0</v>
      </c>
      <c r="N156" s="226">
        <f t="shared" si="13"/>
        <v>0</v>
      </c>
      <c r="O156" s="226"/>
    </row>
    <row r="157" spans="1:15" ht="21" customHeight="1" x14ac:dyDescent="0.25">
      <c r="A157" s="66"/>
      <c r="B157" s="238"/>
      <c r="C157" s="238"/>
      <c r="D157" s="76">
        <v>0</v>
      </c>
      <c r="E157" s="223"/>
      <c r="F157" s="223"/>
      <c r="G157" s="223"/>
      <c r="H157" s="223"/>
      <c r="I157" s="225">
        <v>0</v>
      </c>
      <c r="J157" s="225"/>
      <c r="K157" s="232">
        <v>0</v>
      </c>
      <c r="L157" s="232"/>
      <c r="M157" s="67">
        <f t="shared" si="12"/>
        <v>0</v>
      </c>
      <c r="N157" s="226">
        <f t="shared" si="13"/>
        <v>0</v>
      </c>
      <c r="O157" s="226"/>
    </row>
    <row r="158" spans="1:15" ht="21" customHeight="1" x14ac:dyDescent="0.25">
      <c r="A158" s="66"/>
      <c r="B158" s="238"/>
      <c r="C158" s="238"/>
      <c r="D158" s="76">
        <v>0</v>
      </c>
      <c r="E158" s="223"/>
      <c r="F158" s="223"/>
      <c r="G158" s="223"/>
      <c r="H158" s="223"/>
      <c r="I158" s="225">
        <v>0</v>
      </c>
      <c r="J158" s="225"/>
      <c r="K158" s="232">
        <v>0</v>
      </c>
      <c r="L158" s="232"/>
      <c r="M158" s="67">
        <f t="shared" si="12"/>
        <v>0</v>
      </c>
      <c r="N158" s="226">
        <f t="shared" si="13"/>
        <v>0</v>
      </c>
      <c r="O158" s="226"/>
    </row>
    <row r="159" spans="1:15" ht="21" customHeight="1" x14ac:dyDescent="0.25">
      <c r="A159" s="2"/>
      <c r="B159" s="2"/>
      <c r="C159" s="2"/>
      <c r="D159" s="2"/>
      <c r="E159" s="2"/>
      <c r="F159" s="2"/>
      <c r="G159" s="2"/>
      <c r="H159" s="2"/>
      <c r="I159" s="74"/>
      <c r="J159" s="75"/>
      <c r="K159" s="75"/>
      <c r="L159" s="74"/>
      <c r="M159" s="74"/>
      <c r="N159" s="234">
        <f>SUM(N119:O158)</f>
        <v>0</v>
      </c>
      <c r="O159" s="234"/>
    </row>
    <row r="160" spans="1:15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74"/>
      <c r="J160" s="75"/>
      <c r="K160" s="75"/>
      <c r="L160" s="74"/>
      <c r="M160" s="74"/>
      <c r="N160" s="8"/>
      <c r="O160" s="8"/>
    </row>
    <row r="161" spans="1:15" ht="16.5" customHeight="1" x14ac:dyDescent="0.25">
      <c r="A161" s="2"/>
      <c r="B161" s="2"/>
      <c r="C161" s="2"/>
      <c r="D161" s="2"/>
      <c r="E161" s="2"/>
      <c r="F161" s="2"/>
      <c r="G161" s="2"/>
      <c r="H161" s="2"/>
      <c r="I161" s="74"/>
      <c r="J161" s="75"/>
      <c r="K161" s="75"/>
      <c r="L161" s="74"/>
      <c r="M161" s="74"/>
      <c r="N161" s="190" t="s">
        <v>60</v>
      </c>
      <c r="O161" s="190"/>
    </row>
    <row r="162" spans="1:15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74"/>
      <c r="J162" s="75"/>
      <c r="K162" s="75"/>
      <c r="L162" s="74"/>
      <c r="M162" s="74"/>
      <c r="N162" s="72"/>
      <c r="O162" s="72"/>
    </row>
    <row r="163" spans="1:15" ht="17.25" customHeight="1" x14ac:dyDescent="0.25">
      <c r="N163" s="190"/>
      <c r="O163" s="190"/>
    </row>
    <row r="164" spans="1:15" x14ac:dyDescent="0.25">
      <c r="A164" s="7" t="s">
        <v>1</v>
      </c>
    </row>
    <row r="165" spans="1:15" ht="8.25" customHeight="1" x14ac:dyDescent="0.25"/>
    <row r="166" spans="1:15" ht="24" customHeight="1" x14ac:dyDescent="0.25">
      <c r="C166" s="230" t="s">
        <v>2</v>
      </c>
      <c r="D166" s="230"/>
      <c r="E166" s="230"/>
      <c r="F166" s="230"/>
      <c r="G166" s="230"/>
      <c r="H166" s="230" t="s">
        <v>82</v>
      </c>
      <c r="I166" s="230"/>
      <c r="J166" s="230"/>
      <c r="K166" s="230"/>
      <c r="L166" s="230"/>
      <c r="M166" s="77"/>
    </row>
    <row r="167" spans="1:15" ht="24" customHeight="1" x14ac:dyDescent="0.25">
      <c r="C167" s="233" t="s">
        <v>5</v>
      </c>
      <c r="D167" s="233"/>
      <c r="E167" s="233"/>
      <c r="F167" s="233"/>
      <c r="G167" s="233"/>
      <c r="H167" s="226">
        <f>H60</f>
        <v>0</v>
      </c>
      <c r="I167" s="226"/>
      <c r="J167" s="226"/>
      <c r="K167" s="226"/>
      <c r="L167" s="226"/>
      <c r="M167" s="78"/>
      <c r="N167" s="236">
        <f>H170*30%</f>
        <v>0</v>
      </c>
      <c r="O167" s="237"/>
    </row>
    <row r="168" spans="1:15" ht="24" customHeight="1" x14ac:dyDescent="0.25">
      <c r="C168" s="233" t="s">
        <v>122</v>
      </c>
      <c r="D168" s="233"/>
      <c r="E168" s="233"/>
      <c r="F168" s="233"/>
      <c r="G168" s="233"/>
      <c r="H168" s="226">
        <f>N110</f>
        <v>0</v>
      </c>
      <c r="I168" s="226"/>
      <c r="J168" s="226"/>
      <c r="K168" s="226"/>
      <c r="L168" s="226"/>
      <c r="M168" s="78"/>
      <c r="N168" s="235"/>
      <c r="O168" s="190"/>
    </row>
    <row r="169" spans="1:15" ht="24" customHeight="1" x14ac:dyDescent="0.25">
      <c r="C169" s="233" t="s">
        <v>3</v>
      </c>
      <c r="D169" s="233"/>
      <c r="E169" s="233"/>
      <c r="F169" s="233"/>
      <c r="G169" s="233"/>
      <c r="H169" s="226">
        <f>N159</f>
        <v>0</v>
      </c>
      <c r="I169" s="226"/>
      <c r="J169" s="226"/>
      <c r="K169" s="226"/>
      <c r="L169" s="226"/>
      <c r="M169" s="78"/>
      <c r="N169" s="235"/>
      <c r="O169" s="190"/>
    </row>
    <row r="170" spans="1:15" ht="24" customHeight="1" x14ac:dyDescent="0.25">
      <c r="C170" s="230" t="s">
        <v>83</v>
      </c>
      <c r="D170" s="230"/>
      <c r="E170" s="230"/>
      <c r="F170" s="230"/>
      <c r="G170" s="230"/>
      <c r="H170" s="231">
        <f>H167+H168+H169</f>
        <v>0</v>
      </c>
      <c r="I170" s="231"/>
      <c r="J170" s="231"/>
      <c r="K170" s="231"/>
      <c r="L170" s="231"/>
      <c r="M170" s="79"/>
    </row>
    <row r="171" spans="1:15" ht="23.25" customHeight="1" x14ac:dyDescent="0.25">
      <c r="C171" s="71"/>
      <c r="D171" s="71"/>
      <c r="E171" s="71"/>
      <c r="F171" s="71"/>
      <c r="G171" s="71"/>
      <c r="H171" s="8"/>
      <c r="I171" s="8"/>
      <c r="J171" s="8"/>
      <c r="K171" s="8"/>
      <c r="L171" s="8"/>
      <c r="M171" s="8"/>
    </row>
    <row r="172" spans="1:15" x14ac:dyDescent="0.25">
      <c r="A172" s="7" t="s">
        <v>81</v>
      </c>
    </row>
    <row r="173" spans="1:15" ht="8.25" customHeight="1" x14ac:dyDescent="0.25">
      <c r="A173" s="65"/>
    </row>
    <row r="174" spans="1:15" x14ac:dyDescent="0.25">
      <c r="A174" s="3" t="s">
        <v>75</v>
      </c>
    </row>
    <row r="175" spans="1:15" ht="8.25" customHeight="1" x14ac:dyDescent="0.25">
      <c r="A175" s="15"/>
    </row>
    <row r="176" spans="1:15" ht="30" customHeight="1" x14ac:dyDescent="0.25">
      <c r="A176" s="148" t="s">
        <v>134</v>
      </c>
      <c r="B176" s="148"/>
      <c r="C176" s="232"/>
      <c r="D176" s="232"/>
      <c r="F176" s="148" t="s">
        <v>135</v>
      </c>
      <c r="G176" s="148"/>
      <c r="H176" s="232"/>
      <c r="I176" s="232"/>
      <c r="K176" s="148" t="s">
        <v>74</v>
      </c>
      <c r="L176" s="148"/>
      <c r="M176" s="17"/>
      <c r="N176" s="128">
        <f>C176+H176</f>
        <v>0</v>
      </c>
      <c r="O176" s="128"/>
    </row>
    <row r="177" spans="1:16" ht="8.25" customHeight="1" x14ac:dyDescent="0.25">
      <c r="A177" s="65"/>
    </row>
    <row r="178" spans="1:16" x14ac:dyDescent="0.25">
      <c r="A178" s="3" t="s">
        <v>76</v>
      </c>
    </row>
    <row r="179" spans="1:16" ht="8.25" customHeight="1" x14ac:dyDescent="0.25">
      <c r="A179" s="15"/>
    </row>
    <row r="180" spans="1:16" ht="30" customHeight="1" x14ac:dyDescent="0.25">
      <c r="A180" s="148" t="s">
        <v>134</v>
      </c>
      <c r="B180" s="148"/>
      <c r="C180" s="232"/>
      <c r="D180" s="232"/>
      <c r="F180" s="148" t="s">
        <v>135</v>
      </c>
      <c r="G180" s="148"/>
      <c r="H180" s="232"/>
      <c r="I180" s="232"/>
      <c r="K180" s="148" t="s">
        <v>74</v>
      </c>
      <c r="L180" s="148"/>
      <c r="M180" s="17"/>
      <c r="N180" s="128">
        <f>C180+H180</f>
        <v>0</v>
      </c>
      <c r="O180" s="128"/>
    </row>
    <row r="181" spans="1:16" ht="8.25" customHeight="1" x14ac:dyDescent="0.25">
      <c r="A181" s="15"/>
    </row>
    <row r="182" spans="1:16" x14ac:dyDescent="0.25">
      <c r="A182" s="166" t="s">
        <v>77</v>
      </c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</row>
    <row r="183" spans="1:16" ht="135" customHeight="1" x14ac:dyDescent="0.25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</row>
    <row r="184" spans="1:16" ht="7.5" customHeight="1" x14ac:dyDescent="0.2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</row>
    <row r="185" spans="1:16" x14ac:dyDescent="0.25">
      <c r="A185" s="166" t="s">
        <v>4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</row>
    <row r="186" spans="1:16" ht="225" customHeight="1" x14ac:dyDescent="0.25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</row>
    <row r="187" spans="1:16" ht="9.75" customHeight="1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</row>
    <row r="188" spans="1:16" x14ac:dyDescent="0.25">
      <c r="A188" s="3" t="s">
        <v>8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6" ht="8.2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6" ht="30" customHeight="1" x14ac:dyDescent="0.25">
      <c r="A190" s="56" t="s">
        <v>9</v>
      </c>
      <c r="B190" s="53"/>
      <c r="C190" s="72"/>
      <c r="D190" s="129" t="s">
        <v>12</v>
      </c>
      <c r="E190" s="129"/>
      <c r="F190" s="53"/>
      <c r="H190" s="129" t="s">
        <v>10</v>
      </c>
      <c r="I190" s="129"/>
      <c r="J190" s="53"/>
      <c r="K190" s="8"/>
      <c r="L190" s="129" t="s">
        <v>11</v>
      </c>
      <c r="M190" s="129"/>
      <c r="N190" s="129"/>
      <c r="O190" s="53"/>
    </row>
    <row r="191" spans="1:16" ht="8.25" customHeight="1" x14ac:dyDescent="0.25">
      <c r="A191" s="8"/>
    </row>
    <row r="192" spans="1:16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90" t="s">
        <v>7</v>
      </c>
      <c r="O192" s="190"/>
    </row>
    <row r="193" ht="14.25" customHeight="1" x14ac:dyDescent="0.25"/>
    <row r="194" ht="37.5" customHeight="1" x14ac:dyDescent="0.25"/>
    <row r="195" ht="37.5" customHeight="1" x14ac:dyDescent="0.25"/>
    <row r="196" ht="37.5" customHeight="1" x14ac:dyDescent="0.25"/>
    <row r="197" ht="37.5" customHeight="1" x14ac:dyDescent="0.25"/>
    <row r="198" ht="37.5" customHeight="1" x14ac:dyDescent="0.25"/>
  </sheetData>
  <sheetProtection sheet="1" objects="1" scenarios="1"/>
  <dataConsolidate/>
  <mergeCells count="578">
    <mergeCell ref="B12:H12"/>
    <mergeCell ref="I12:J12"/>
    <mergeCell ref="K12:L12"/>
    <mergeCell ref="N12:O12"/>
    <mergeCell ref="B13:H13"/>
    <mergeCell ref="I13:J13"/>
    <mergeCell ref="K13:L13"/>
    <mergeCell ref="N13:O13"/>
    <mergeCell ref="A4:O4"/>
    <mergeCell ref="A8:O8"/>
    <mergeCell ref="B11:H11"/>
    <mergeCell ref="I11:J11"/>
    <mergeCell ref="K11:L11"/>
    <mergeCell ref="N11:O11"/>
    <mergeCell ref="B16:H16"/>
    <mergeCell ref="I16:J16"/>
    <mergeCell ref="K16:L16"/>
    <mergeCell ref="N16:O16"/>
    <mergeCell ref="B17:H17"/>
    <mergeCell ref="I17:J17"/>
    <mergeCell ref="K17:L17"/>
    <mergeCell ref="N17:O17"/>
    <mergeCell ref="B14:H14"/>
    <mergeCell ref="I14:J14"/>
    <mergeCell ref="K14:L14"/>
    <mergeCell ref="N14:O14"/>
    <mergeCell ref="B15:H15"/>
    <mergeCell ref="I15:J15"/>
    <mergeCell ref="K15:L15"/>
    <mergeCell ref="N15:O15"/>
    <mergeCell ref="B20:H20"/>
    <mergeCell ref="I20:J20"/>
    <mergeCell ref="K20:L20"/>
    <mergeCell ref="N20:O20"/>
    <mergeCell ref="B21:H21"/>
    <mergeCell ref="I21:J21"/>
    <mergeCell ref="K21:L21"/>
    <mergeCell ref="N21:O21"/>
    <mergeCell ref="B18:H18"/>
    <mergeCell ref="I18:J18"/>
    <mergeCell ref="K18:L18"/>
    <mergeCell ref="N18:O18"/>
    <mergeCell ref="B19:H19"/>
    <mergeCell ref="I19:J19"/>
    <mergeCell ref="K19:L19"/>
    <mergeCell ref="N19:O19"/>
    <mergeCell ref="B24:H24"/>
    <mergeCell ref="I24:J24"/>
    <mergeCell ref="K24:L24"/>
    <mergeCell ref="N24:O24"/>
    <mergeCell ref="B25:H25"/>
    <mergeCell ref="I25:J25"/>
    <mergeCell ref="K25:L25"/>
    <mergeCell ref="N25:O25"/>
    <mergeCell ref="B22:H22"/>
    <mergeCell ref="I22:J22"/>
    <mergeCell ref="K22:L22"/>
    <mergeCell ref="N22:O22"/>
    <mergeCell ref="B23:H23"/>
    <mergeCell ref="I23:J23"/>
    <mergeCell ref="K23:L23"/>
    <mergeCell ref="N23:O23"/>
    <mergeCell ref="B28:H28"/>
    <mergeCell ref="I28:J28"/>
    <mergeCell ref="K28:L28"/>
    <mergeCell ref="N28:O28"/>
    <mergeCell ref="B29:H29"/>
    <mergeCell ref="I29:J29"/>
    <mergeCell ref="K29:L29"/>
    <mergeCell ref="N29:O29"/>
    <mergeCell ref="B26:H26"/>
    <mergeCell ref="I26:J26"/>
    <mergeCell ref="K26:L26"/>
    <mergeCell ref="N26:O26"/>
    <mergeCell ref="B27:H27"/>
    <mergeCell ref="I27:J27"/>
    <mergeCell ref="K27:L27"/>
    <mergeCell ref="N27:O27"/>
    <mergeCell ref="B32:H32"/>
    <mergeCell ref="I32:J32"/>
    <mergeCell ref="K32:L32"/>
    <mergeCell ref="N32:O32"/>
    <mergeCell ref="B33:H33"/>
    <mergeCell ref="I33:J33"/>
    <mergeCell ref="K33:L33"/>
    <mergeCell ref="N33:O33"/>
    <mergeCell ref="B30:H30"/>
    <mergeCell ref="I30:J30"/>
    <mergeCell ref="K30:L30"/>
    <mergeCell ref="N30:O30"/>
    <mergeCell ref="B31:H31"/>
    <mergeCell ref="I31:J31"/>
    <mergeCell ref="K31:L31"/>
    <mergeCell ref="N31:O31"/>
    <mergeCell ref="B36:H36"/>
    <mergeCell ref="I36:J36"/>
    <mergeCell ref="K36:L36"/>
    <mergeCell ref="N36:O36"/>
    <mergeCell ref="B37:H37"/>
    <mergeCell ref="I37:J37"/>
    <mergeCell ref="K37:L37"/>
    <mergeCell ref="N37:O37"/>
    <mergeCell ref="B34:H34"/>
    <mergeCell ref="I34:J34"/>
    <mergeCell ref="K34:L34"/>
    <mergeCell ref="N34:O34"/>
    <mergeCell ref="B35:H35"/>
    <mergeCell ref="I35:J35"/>
    <mergeCell ref="K35:L35"/>
    <mergeCell ref="N35:O35"/>
    <mergeCell ref="B38:H38"/>
    <mergeCell ref="I38:J38"/>
    <mergeCell ref="K38:L38"/>
    <mergeCell ref="N38:O38"/>
    <mergeCell ref="N39:O39"/>
    <mergeCell ref="B44:H44"/>
    <mergeCell ref="I44:J44"/>
    <mergeCell ref="K44:L44"/>
    <mergeCell ref="N44:O44"/>
    <mergeCell ref="B47:H47"/>
    <mergeCell ref="I47:J47"/>
    <mergeCell ref="K47:L47"/>
    <mergeCell ref="N47:O47"/>
    <mergeCell ref="B48:H48"/>
    <mergeCell ref="I48:J48"/>
    <mergeCell ref="K48:L48"/>
    <mergeCell ref="N48:O48"/>
    <mergeCell ref="B45:H45"/>
    <mergeCell ref="I45:J45"/>
    <mergeCell ref="K45:L45"/>
    <mergeCell ref="N45:O45"/>
    <mergeCell ref="B46:H46"/>
    <mergeCell ref="I46:J46"/>
    <mergeCell ref="K46:L46"/>
    <mergeCell ref="N46:O46"/>
    <mergeCell ref="B51:H51"/>
    <mergeCell ref="I51:J51"/>
    <mergeCell ref="K51:L51"/>
    <mergeCell ref="N51:O51"/>
    <mergeCell ref="B52:H52"/>
    <mergeCell ref="I52:J52"/>
    <mergeCell ref="K52:L52"/>
    <mergeCell ref="N52:O52"/>
    <mergeCell ref="B49:H49"/>
    <mergeCell ref="I49:J49"/>
    <mergeCell ref="K49:L49"/>
    <mergeCell ref="N49:O49"/>
    <mergeCell ref="B50:H50"/>
    <mergeCell ref="I50:J50"/>
    <mergeCell ref="K50:L50"/>
    <mergeCell ref="N50:O50"/>
    <mergeCell ref="N55:O55"/>
    <mergeCell ref="D57:G57"/>
    <mergeCell ref="H57:K57"/>
    <mergeCell ref="D58:G58"/>
    <mergeCell ref="H58:K58"/>
    <mergeCell ref="D59:G59"/>
    <mergeCell ref="H59:K59"/>
    <mergeCell ref="B53:H53"/>
    <mergeCell ref="I53:J53"/>
    <mergeCell ref="K53:L53"/>
    <mergeCell ref="N53:O53"/>
    <mergeCell ref="B54:H54"/>
    <mergeCell ref="I54:J54"/>
    <mergeCell ref="K54:L54"/>
    <mergeCell ref="N54:O54"/>
    <mergeCell ref="B70:H70"/>
    <mergeCell ref="I70:J70"/>
    <mergeCell ref="K70:L70"/>
    <mergeCell ref="N70:O70"/>
    <mergeCell ref="B71:H71"/>
    <mergeCell ref="I71:J71"/>
    <mergeCell ref="K71:L71"/>
    <mergeCell ref="N71:O71"/>
    <mergeCell ref="D60:G60"/>
    <mergeCell ref="H60:K60"/>
    <mergeCell ref="N61:O61"/>
    <mergeCell ref="N62:O62"/>
    <mergeCell ref="B69:H69"/>
    <mergeCell ref="I69:J69"/>
    <mergeCell ref="K69:L69"/>
    <mergeCell ref="N69:O69"/>
    <mergeCell ref="B74:H74"/>
    <mergeCell ref="I74:J74"/>
    <mergeCell ref="K74:L74"/>
    <mergeCell ref="N74:O74"/>
    <mergeCell ref="B75:H75"/>
    <mergeCell ref="I75:J75"/>
    <mergeCell ref="K75:L75"/>
    <mergeCell ref="N75:O75"/>
    <mergeCell ref="B72:H72"/>
    <mergeCell ref="I72:J72"/>
    <mergeCell ref="K72:L72"/>
    <mergeCell ref="N72:O72"/>
    <mergeCell ref="B73:H73"/>
    <mergeCell ref="I73:J73"/>
    <mergeCell ref="K73:L73"/>
    <mergeCell ref="N73:O73"/>
    <mergeCell ref="B78:H78"/>
    <mergeCell ref="I78:J78"/>
    <mergeCell ref="K78:L78"/>
    <mergeCell ref="N78:O78"/>
    <mergeCell ref="B79:H79"/>
    <mergeCell ref="I79:J79"/>
    <mergeCell ref="K79:L79"/>
    <mergeCell ref="N79:O79"/>
    <mergeCell ref="B76:H76"/>
    <mergeCell ref="I76:J76"/>
    <mergeCell ref="K76:L76"/>
    <mergeCell ref="N76:O76"/>
    <mergeCell ref="B77:H77"/>
    <mergeCell ref="I77:J77"/>
    <mergeCell ref="K77:L77"/>
    <mergeCell ref="N77:O77"/>
    <mergeCell ref="B82:H82"/>
    <mergeCell ref="I82:J82"/>
    <mergeCell ref="K82:L82"/>
    <mergeCell ref="N82:O82"/>
    <mergeCell ref="B83:H83"/>
    <mergeCell ref="I83:J83"/>
    <mergeCell ref="K83:L83"/>
    <mergeCell ref="N83:O83"/>
    <mergeCell ref="B80:H80"/>
    <mergeCell ref="I80:J80"/>
    <mergeCell ref="K80:L80"/>
    <mergeCell ref="N80:O80"/>
    <mergeCell ref="B81:H81"/>
    <mergeCell ref="I81:J81"/>
    <mergeCell ref="K81:L81"/>
    <mergeCell ref="N81:O81"/>
    <mergeCell ref="B86:H86"/>
    <mergeCell ref="I86:J86"/>
    <mergeCell ref="K86:L86"/>
    <mergeCell ref="N86:O86"/>
    <mergeCell ref="B87:H87"/>
    <mergeCell ref="I87:J87"/>
    <mergeCell ref="K87:L87"/>
    <mergeCell ref="N87:O87"/>
    <mergeCell ref="B84:H84"/>
    <mergeCell ref="I84:J84"/>
    <mergeCell ref="K84:L84"/>
    <mergeCell ref="N84:O84"/>
    <mergeCell ref="B85:H85"/>
    <mergeCell ref="I85:J85"/>
    <mergeCell ref="K85:L85"/>
    <mergeCell ref="N85:O85"/>
    <mergeCell ref="B90:H90"/>
    <mergeCell ref="I90:J90"/>
    <mergeCell ref="K90:L90"/>
    <mergeCell ref="N90:O90"/>
    <mergeCell ref="B91:H91"/>
    <mergeCell ref="I91:J91"/>
    <mergeCell ref="K91:L91"/>
    <mergeCell ref="N91:O91"/>
    <mergeCell ref="B88:H88"/>
    <mergeCell ref="I88:J88"/>
    <mergeCell ref="K88:L88"/>
    <mergeCell ref="N88:O88"/>
    <mergeCell ref="B89:H89"/>
    <mergeCell ref="I89:J89"/>
    <mergeCell ref="K89:L89"/>
    <mergeCell ref="N89:O89"/>
    <mergeCell ref="B94:H94"/>
    <mergeCell ref="I94:J94"/>
    <mergeCell ref="K94:L94"/>
    <mergeCell ref="N94:O94"/>
    <mergeCell ref="B95:H95"/>
    <mergeCell ref="I95:J95"/>
    <mergeCell ref="K95:L95"/>
    <mergeCell ref="N95:O95"/>
    <mergeCell ref="B92:H92"/>
    <mergeCell ref="I92:J92"/>
    <mergeCell ref="K92:L92"/>
    <mergeCell ref="N92:O92"/>
    <mergeCell ref="B93:H93"/>
    <mergeCell ref="I93:J93"/>
    <mergeCell ref="K93:L93"/>
    <mergeCell ref="N93:O93"/>
    <mergeCell ref="B98:H98"/>
    <mergeCell ref="I98:J98"/>
    <mergeCell ref="K98:L98"/>
    <mergeCell ref="N98:O98"/>
    <mergeCell ref="B99:H99"/>
    <mergeCell ref="I99:J99"/>
    <mergeCell ref="K99:L99"/>
    <mergeCell ref="N99:O99"/>
    <mergeCell ref="B96:H96"/>
    <mergeCell ref="I96:J96"/>
    <mergeCell ref="K96:L96"/>
    <mergeCell ref="N96:O96"/>
    <mergeCell ref="B97:H97"/>
    <mergeCell ref="I97:J97"/>
    <mergeCell ref="K97:L97"/>
    <mergeCell ref="N97:O97"/>
    <mergeCell ref="B102:H102"/>
    <mergeCell ref="I102:J102"/>
    <mergeCell ref="K102:L102"/>
    <mergeCell ref="N102:O102"/>
    <mergeCell ref="B103:H103"/>
    <mergeCell ref="I103:J103"/>
    <mergeCell ref="K103:L103"/>
    <mergeCell ref="N103:O103"/>
    <mergeCell ref="B100:H100"/>
    <mergeCell ref="I100:J100"/>
    <mergeCell ref="K100:L100"/>
    <mergeCell ref="N100:O100"/>
    <mergeCell ref="B101:H101"/>
    <mergeCell ref="I101:J101"/>
    <mergeCell ref="K101:L101"/>
    <mergeCell ref="N101:O101"/>
    <mergeCell ref="B106:H106"/>
    <mergeCell ref="I106:J106"/>
    <mergeCell ref="K106:L106"/>
    <mergeCell ref="N106:O106"/>
    <mergeCell ref="B107:H107"/>
    <mergeCell ref="I107:J107"/>
    <mergeCell ref="K107:L107"/>
    <mergeCell ref="N107:O107"/>
    <mergeCell ref="B104:H104"/>
    <mergeCell ref="I104:J104"/>
    <mergeCell ref="K104:L104"/>
    <mergeCell ref="N104:O104"/>
    <mergeCell ref="B105:H105"/>
    <mergeCell ref="I105:J105"/>
    <mergeCell ref="K105:L105"/>
    <mergeCell ref="N105:O105"/>
    <mergeCell ref="N110:O110"/>
    <mergeCell ref="N112:O112"/>
    <mergeCell ref="N113:O113"/>
    <mergeCell ref="B118:C118"/>
    <mergeCell ref="E118:H118"/>
    <mergeCell ref="I118:J118"/>
    <mergeCell ref="K118:L118"/>
    <mergeCell ref="N118:O118"/>
    <mergeCell ref="B108:H108"/>
    <mergeCell ref="I108:J108"/>
    <mergeCell ref="K108:L108"/>
    <mergeCell ref="N108:O108"/>
    <mergeCell ref="B109:H109"/>
    <mergeCell ref="I109:J109"/>
    <mergeCell ref="K109:L109"/>
    <mergeCell ref="N109:O109"/>
    <mergeCell ref="B119:C119"/>
    <mergeCell ref="E119:H119"/>
    <mergeCell ref="I119:J119"/>
    <mergeCell ref="K119:L119"/>
    <mergeCell ref="N119:O119"/>
    <mergeCell ref="B120:C120"/>
    <mergeCell ref="E120:H120"/>
    <mergeCell ref="I120:J120"/>
    <mergeCell ref="K120:L120"/>
    <mergeCell ref="N120:O120"/>
    <mergeCell ref="B121:C121"/>
    <mergeCell ref="E121:H121"/>
    <mergeCell ref="I121:J121"/>
    <mergeCell ref="K121:L121"/>
    <mergeCell ref="N121:O121"/>
    <mergeCell ref="B122:C122"/>
    <mergeCell ref="E122:H122"/>
    <mergeCell ref="I122:J122"/>
    <mergeCell ref="K122:L122"/>
    <mergeCell ref="N122:O122"/>
    <mergeCell ref="B123:C123"/>
    <mergeCell ref="E123:H123"/>
    <mergeCell ref="I123:J123"/>
    <mergeCell ref="K123:L123"/>
    <mergeCell ref="N123:O123"/>
    <mergeCell ref="B124:C124"/>
    <mergeCell ref="E124:H124"/>
    <mergeCell ref="I124:J124"/>
    <mergeCell ref="K124:L124"/>
    <mergeCell ref="N124:O124"/>
    <mergeCell ref="B125:C125"/>
    <mergeCell ref="E125:H125"/>
    <mergeCell ref="I125:J125"/>
    <mergeCell ref="K125:L125"/>
    <mergeCell ref="N125:O125"/>
    <mergeCell ref="B126:C126"/>
    <mergeCell ref="E126:H126"/>
    <mergeCell ref="I126:J126"/>
    <mergeCell ref="K126:L126"/>
    <mergeCell ref="N126:O126"/>
    <mergeCell ref="B127:C127"/>
    <mergeCell ref="E127:H127"/>
    <mergeCell ref="I127:J127"/>
    <mergeCell ref="K127:L127"/>
    <mergeCell ref="N127:O127"/>
    <mergeCell ref="B128:C128"/>
    <mergeCell ref="E128:H128"/>
    <mergeCell ref="I128:J128"/>
    <mergeCell ref="K128:L128"/>
    <mergeCell ref="N128:O128"/>
    <mergeCell ref="B129:C129"/>
    <mergeCell ref="E129:H129"/>
    <mergeCell ref="I129:J129"/>
    <mergeCell ref="K129:L129"/>
    <mergeCell ref="N129:O129"/>
    <mergeCell ref="B130:C130"/>
    <mergeCell ref="E130:H130"/>
    <mergeCell ref="I130:J130"/>
    <mergeCell ref="K130:L130"/>
    <mergeCell ref="N130:O130"/>
    <mergeCell ref="B131:C131"/>
    <mergeCell ref="E131:H131"/>
    <mergeCell ref="I131:J131"/>
    <mergeCell ref="K131:L131"/>
    <mergeCell ref="N131:O131"/>
    <mergeCell ref="B132:C132"/>
    <mergeCell ref="E132:H132"/>
    <mergeCell ref="I132:J132"/>
    <mergeCell ref="K132:L132"/>
    <mergeCell ref="N132:O132"/>
    <mergeCell ref="B133:C133"/>
    <mergeCell ref="E133:H133"/>
    <mergeCell ref="I133:J133"/>
    <mergeCell ref="K133:L133"/>
    <mergeCell ref="N133:O133"/>
    <mergeCell ref="B134:C134"/>
    <mergeCell ref="E134:H134"/>
    <mergeCell ref="I134:J134"/>
    <mergeCell ref="K134:L134"/>
    <mergeCell ref="N134:O134"/>
    <mergeCell ref="B135:C135"/>
    <mergeCell ref="E135:H135"/>
    <mergeCell ref="I135:J135"/>
    <mergeCell ref="K135:L135"/>
    <mergeCell ref="N135:O135"/>
    <mergeCell ref="B136:C136"/>
    <mergeCell ref="E136:H136"/>
    <mergeCell ref="I136:J136"/>
    <mergeCell ref="K136:L136"/>
    <mergeCell ref="N136:O136"/>
    <mergeCell ref="B137:C137"/>
    <mergeCell ref="E137:H137"/>
    <mergeCell ref="I137:J137"/>
    <mergeCell ref="K137:L137"/>
    <mergeCell ref="N137:O137"/>
    <mergeCell ref="B138:C138"/>
    <mergeCell ref="E138:H138"/>
    <mergeCell ref="I138:J138"/>
    <mergeCell ref="K138:L138"/>
    <mergeCell ref="N138:O138"/>
    <mergeCell ref="B139:C139"/>
    <mergeCell ref="E139:H139"/>
    <mergeCell ref="I139:J139"/>
    <mergeCell ref="K139:L139"/>
    <mergeCell ref="N139:O139"/>
    <mergeCell ref="B140:C140"/>
    <mergeCell ref="E140:H140"/>
    <mergeCell ref="I140:J140"/>
    <mergeCell ref="K140:L140"/>
    <mergeCell ref="N140:O140"/>
    <mergeCell ref="B141:C141"/>
    <mergeCell ref="E141:H141"/>
    <mergeCell ref="I141:J141"/>
    <mergeCell ref="K141:L141"/>
    <mergeCell ref="N141:O141"/>
    <mergeCell ref="B142:C142"/>
    <mergeCell ref="E142:H142"/>
    <mergeCell ref="I142:J142"/>
    <mergeCell ref="K142:L142"/>
    <mergeCell ref="N142:O142"/>
    <mergeCell ref="B143:C143"/>
    <mergeCell ref="E143:H143"/>
    <mergeCell ref="I143:J143"/>
    <mergeCell ref="K143:L143"/>
    <mergeCell ref="N143:O143"/>
    <mergeCell ref="B144:C144"/>
    <mergeCell ref="E144:H144"/>
    <mergeCell ref="I144:J144"/>
    <mergeCell ref="K144:L144"/>
    <mergeCell ref="N144:O144"/>
    <mergeCell ref="B145:C145"/>
    <mergeCell ref="E145:H145"/>
    <mergeCell ref="I145:J145"/>
    <mergeCell ref="K145:L145"/>
    <mergeCell ref="N145:O145"/>
    <mergeCell ref="B146:C146"/>
    <mergeCell ref="E146:H146"/>
    <mergeCell ref="I146:J146"/>
    <mergeCell ref="K146:L146"/>
    <mergeCell ref="N146:O146"/>
    <mergeCell ref="B147:C147"/>
    <mergeCell ref="E147:H147"/>
    <mergeCell ref="I147:J147"/>
    <mergeCell ref="K147:L147"/>
    <mergeCell ref="N147:O147"/>
    <mergeCell ref="B148:C148"/>
    <mergeCell ref="E148:H148"/>
    <mergeCell ref="I148:J148"/>
    <mergeCell ref="K148:L148"/>
    <mergeCell ref="N148:O148"/>
    <mergeCell ref="B149:C149"/>
    <mergeCell ref="E149:H149"/>
    <mergeCell ref="I149:J149"/>
    <mergeCell ref="K149:L149"/>
    <mergeCell ref="N149:O149"/>
    <mergeCell ref="B150:C150"/>
    <mergeCell ref="E150:H150"/>
    <mergeCell ref="I150:J150"/>
    <mergeCell ref="K150:L150"/>
    <mergeCell ref="N150:O150"/>
    <mergeCell ref="B151:C151"/>
    <mergeCell ref="E151:H151"/>
    <mergeCell ref="I151:J151"/>
    <mergeCell ref="K151:L151"/>
    <mergeCell ref="N151:O151"/>
    <mergeCell ref="B152:C152"/>
    <mergeCell ref="E152:H152"/>
    <mergeCell ref="I152:J152"/>
    <mergeCell ref="K152:L152"/>
    <mergeCell ref="N152:O152"/>
    <mergeCell ref="B153:C153"/>
    <mergeCell ref="E153:H153"/>
    <mergeCell ref="I153:J153"/>
    <mergeCell ref="K153:L153"/>
    <mergeCell ref="N153:O153"/>
    <mergeCell ref="B154:C154"/>
    <mergeCell ref="E154:H154"/>
    <mergeCell ref="I154:J154"/>
    <mergeCell ref="K154:L154"/>
    <mergeCell ref="N154:O154"/>
    <mergeCell ref="B155:C155"/>
    <mergeCell ref="E155:H155"/>
    <mergeCell ref="I155:J155"/>
    <mergeCell ref="K155:L155"/>
    <mergeCell ref="N155:O155"/>
    <mergeCell ref="B156:C156"/>
    <mergeCell ref="E156:H156"/>
    <mergeCell ref="I156:J156"/>
    <mergeCell ref="K156:L156"/>
    <mergeCell ref="N156:O156"/>
    <mergeCell ref="B157:C157"/>
    <mergeCell ref="E157:H157"/>
    <mergeCell ref="I157:J157"/>
    <mergeCell ref="K157:L157"/>
    <mergeCell ref="N157:O157"/>
    <mergeCell ref="B158:C158"/>
    <mergeCell ref="E158:H158"/>
    <mergeCell ref="I158:J158"/>
    <mergeCell ref="K158:L158"/>
    <mergeCell ref="N158:O158"/>
    <mergeCell ref="N168:O168"/>
    <mergeCell ref="C169:G169"/>
    <mergeCell ref="H169:L169"/>
    <mergeCell ref="N169:O169"/>
    <mergeCell ref="N159:O159"/>
    <mergeCell ref="N161:O161"/>
    <mergeCell ref="N163:O163"/>
    <mergeCell ref="C166:G166"/>
    <mergeCell ref="H166:L166"/>
    <mergeCell ref="C167:G167"/>
    <mergeCell ref="H167:L167"/>
    <mergeCell ref="N167:O167"/>
    <mergeCell ref="C170:G170"/>
    <mergeCell ref="H170:L170"/>
    <mergeCell ref="A176:B176"/>
    <mergeCell ref="C176:D176"/>
    <mergeCell ref="F176:G176"/>
    <mergeCell ref="H176:I176"/>
    <mergeCell ref="K176:L176"/>
    <mergeCell ref="C168:G168"/>
    <mergeCell ref="H168:L168"/>
    <mergeCell ref="N192:O192"/>
    <mergeCell ref="A182:O182"/>
    <mergeCell ref="A183:O183"/>
    <mergeCell ref="A185:O185"/>
    <mergeCell ref="A186:O186"/>
    <mergeCell ref="D190:E190"/>
    <mergeCell ref="H190:I190"/>
    <mergeCell ref="L190:N190"/>
    <mergeCell ref="N176:O176"/>
    <mergeCell ref="A180:B180"/>
    <mergeCell ref="C180:D180"/>
    <mergeCell ref="F180:G180"/>
    <mergeCell ref="H180:I180"/>
    <mergeCell ref="K180:L180"/>
    <mergeCell ref="N180:O180"/>
  </mergeCells>
  <conditionalFormatting sqref="H168:M168">
    <cfRule type="cellIs" dxfId="2" priority="1" operator="greaterThan">
      <formula>$N$167</formula>
    </cfRule>
  </conditionalFormatting>
  <dataValidations count="3">
    <dataValidation type="list" allowBlank="1" showInputMessage="1" showErrorMessage="1" sqref="I119:J158">
      <formula1>$U$41:$U$47</formula1>
    </dataValidation>
    <dataValidation type="list" allowBlank="1" showInputMessage="1" showErrorMessage="1" sqref="B119:C158">
      <formula1>$S$41:$S$47</formula1>
    </dataValidation>
    <dataValidation type="list" allowBlank="1" showInputMessage="1" showErrorMessage="1" sqref="A12:A38 A45:A54 A70:A109 A119:A158">
      <formula1>$S$20:$S$25</formula1>
    </dataValidation>
  </dataValidations>
  <printOptions horizontalCentered="1"/>
  <pageMargins left="0" right="0" top="0" bottom="0" header="0" footer="0"/>
  <pageSetup scale="65" fitToHeight="0" orientation="portrait" r:id="rId1"/>
  <headerFooter>
    <oddHeader>&amp;RPreparado por Javier Rojas Palma, Rev. 00-2018 | 52 22 07 275</oddHeader>
  </headerFooter>
  <rowBreaks count="3" manualBreakCount="3">
    <brk id="63" max="13" man="1"/>
    <brk id="113" max="13" man="1"/>
    <brk id="16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E6A8"/>
    <pageSetUpPr fitToPage="1"/>
  </sheetPr>
  <dimension ref="A1:X198"/>
  <sheetViews>
    <sheetView showGridLines="0" showRuler="0" view="pageBreakPreview" zoomScale="90" zoomScaleNormal="100" zoomScaleSheetLayoutView="90" zoomScalePageLayoutView="80" workbookViewId="0">
      <selection activeCell="S1" sqref="S1:X1048576"/>
    </sheetView>
  </sheetViews>
  <sheetFormatPr baseColWidth="10" defaultRowHeight="15.75" x14ac:dyDescent="0.25"/>
  <cols>
    <col min="1" max="12" width="11.42578125" style="3" customWidth="1"/>
    <col min="13" max="13" width="11.42578125" style="3" hidden="1" customWidth="1"/>
    <col min="14" max="15" width="11.42578125" style="3" customWidth="1"/>
    <col min="16" max="16" width="3.28515625" style="3" customWidth="1"/>
    <col min="17" max="17" width="8.5703125" style="3" customWidth="1"/>
    <col min="18" max="18" width="15.140625" style="3" bestFit="1" customWidth="1"/>
    <col min="19" max="19" width="11.42578125" style="3" hidden="1" customWidth="1"/>
    <col min="20" max="23" width="17.85546875" style="69" hidden="1" customWidth="1"/>
    <col min="24" max="24" width="18.85546875" style="70" hidden="1" customWidth="1"/>
    <col min="25" max="16384" width="11.42578125" style="3"/>
  </cols>
  <sheetData>
    <row r="1" spans="1:24" ht="8.25" customHeight="1" x14ac:dyDescent="0.25">
      <c r="A1" s="8"/>
      <c r="S1" s="63"/>
      <c r="T1" s="64" t="s">
        <v>137</v>
      </c>
      <c r="U1" s="64" t="s">
        <v>138</v>
      </c>
      <c r="V1" s="64" t="s">
        <v>139</v>
      </c>
      <c r="W1" s="64" t="s">
        <v>140</v>
      </c>
      <c r="X1" s="64" t="s">
        <v>74</v>
      </c>
    </row>
    <row r="2" spans="1:24" x14ac:dyDescent="0.25">
      <c r="A2" s="7" t="s">
        <v>170</v>
      </c>
      <c r="S2" s="63">
        <v>1.1000000000000001</v>
      </c>
      <c r="T2" s="64">
        <f>SUMIFS($N$12:$N$38,$M$12:$M$38,S2)</f>
        <v>0</v>
      </c>
      <c r="U2" s="64">
        <f>SUMIFS($N$45:$N$54,$M$45:$M$54,S2)</f>
        <v>0</v>
      </c>
      <c r="V2" s="64">
        <f>SUMIFS($N$70:$N$109,$M$70:$M$109,S2)</f>
        <v>0</v>
      </c>
      <c r="W2" s="64">
        <f>SUMIFS($N$119:$N$158,$M$119:$M$158,S2)</f>
        <v>0</v>
      </c>
      <c r="X2" s="64">
        <f>SUM(T2:W2)</f>
        <v>0</v>
      </c>
    </row>
    <row r="3" spans="1:24" ht="8.25" customHeight="1" x14ac:dyDescent="0.25">
      <c r="A3" s="65"/>
      <c r="S3" s="63">
        <v>1.2</v>
      </c>
      <c r="T3" s="64">
        <f t="shared" ref="T3:T37" si="0">SUMIFS($N$12:$N$38,$M$12:$M$38,S3)</f>
        <v>0</v>
      </c>
      <c r="U3" s="64">
        <f t="shared" ref="U3:U37" si="1">SUMIFS($N$45:$N$54,$M$45:$M$54,S3)</f>
        <v>0</v>
      </c>
      <c r="V3" s="64">
        <f t="shared" ref="V3:V37" si="2">SUMIFS($N$70:$N$109,$M$70:$M$109,S3)</f>
        <v>0</v>
      </c>
      <c r="W3" s="64">
        <f t="shared" ref="W3:W37" si="3">SUMIFS($N$119:$N$158,$M$119:$M$158,S3)</f>
        <v>0</v>
      </c>
      <c r="X3" s="64">
        <f t="shared" ref="X3:X37" si="4">SUM(T3:W3)</f>
        <v>0</v>
      </c>
    </row>
    <row r="4" spans="1:24" ht="45" customHeight="1" x14ac:dyDescent="0.2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S4" s="63">
        <v>1.3</v>
      </c>
      <c r="T4" s="64">
        <f t="shared" si="0"/>
        <v>0</v>
      </c>
      <c r="U4" s="64">
        <f t="shared" si="1"/>
        <v>0</v>
      </c>
      <c r="V4" s="64">
        <f t="shared" si="2"/>
        <v>0</v>
      </c>
      <c r="W4" s="64">
        <f t="shared" si="3"/>
        <v>0</v>
      </c>
      <c r="X4" s="64">
        <f t="shared" si="4"/>
        <v>0</v>
      </c>
    </row>
    <row r="5" spans="1:24" ht="7.5" customHeight="1" x14ac:dyDescent="0.25">
      <c r="S5" s="63">
        <v>1.4</v>
      </c>
      <c r="T5" s="64">
        <f t="shared" si="0"/>
        <v>0</v>
      </c>
      <c r="U5" s="64">
        <f t="shared" si="1"/>
        <v>0</v>
      </c>
      <c r="V5" s="64">
        <f t="shared" si="2"/>
        <v>0</v>
      </c>
      <c r="W5" s="64">
        <f t="shared" si="3"/>
        <v>0</v>
      </c>
      <c r="X5" s="64">
        <f t="shared" si="4"/>
        <v>0</v>
      </c>
    </row>
    <row r="6" spans="1:24" x14ac:dyDescent="0.25">
      <c r="A6" s="7" t="s">
        <v>80</v>
      </c>
      <c r="S6" s="63">
        <v>1.5</v>
      </c>
      <c r="T6" s="64">
        <f t="shared" si="0"/>
        <v>0</v>
      </c>
      <c r="U6" s="64">
        <f t="shared" si="1"/>
        <v>0</v>
      </c>
      <c r="V6" s="64">
        <f t="shared" si="2"/>
        <v>0</v>
      </c>
      <c r="W6" s="64">
        <f t="shared" si="3"/>
        <v>0</v>
      </c>
      <c r="X6" s="64">
        <f t="shared" si="4"/>
        <v>0</v>
      </c>
    </row>
    <row r="7" spans="1:24" ht="7.5" customHeight="1" x14ac:dyDescent="0.25">
      <c r="S7" s="63">
        <v>1.6</v>
      </c>
      <c r="T7" s="64">
        <f t="shared" si="0"/>
        <v>0</v>
      </c>
      <c r="U7" s="64">
        <f t="shared" si="1"/>
        <v>0</v>
      </c>
      <c r="V7" s="64">
        <f t="shared" si="2"/>
        <v>0</v>
      </c>
      <c r="W7" s="64">
        <f t="shared" si="3"/>
        <v>0</v>
      </c>
      <c r="X7" s="64">
        <f t="shared" si="4"/>
        <v>0</v>
      </c>
    </row>
    <row r="8" spans="1:24" ht="34.5" customHeight="1" x14ac:dyDescent="0.25">
      <c r="A8" s="229" t="s">
        <v>222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S8" s="63">
        <v>2.1</v>
      </c>
      <c r="T8" s="64">
        <f t="shared" si="0"/>
        <v>0</v>
      </c>
      <c r="U8" s="64">
        <f t="shared" si="1"/>
        <v>0</v>
      </c>
      <c r="V8" s="64">
        <f t="shared" si="2"/>
        <v>0</v>
      </c>
      <c r="W8" s="64">
        <f t="shared" si="3"/>
        <v>0</v>
      </c>
      <c r="X8" s="64">
        <f t="shared" si="4"/>
        <v>0</v>
      </c>
    </row>
    <row r="9" spans="1:24" ht="8.25" customHeight="1" x14ac:dyDescent="0.25">
      <c r="S9" s="63">
        <v>2.2000000000000002</v>
      </c>
      <c r="T9" s="64">
        <f t="shared" si="0"/>
        <v>0</v>
      </c>
      <c r="U9" s="64">
        <f t="shared" si="1"/>
        <v>0</v>
      </c>
      <c r="V9" s="64">
        <f t="shared" si="2"/>
        <v>0</v>
      </c>
      <c r="W9" s="64">
        <f t="shared" si="3"/>
        <v>0</v>
      </c>
      <c r="X9" s="64">
        <f t="shared" si="4"/>
        <v>0</v>
      </c>
    </row>
    <row r="10" spans="1:24" x14ac:dyDescent="0.25">
      <c r="A10" s="3" t="s">
        <v>218</v>
      </c>
      <c r="S10" s="63">
        <v>2.2999999999999998</v>
      </c>
      <c r="T10" s="64">
        <f t="shared" si="0"/>
        <v>0</v>
      </c>
      <c r="U10" s="64">
        <f t="shared" si="1"/>
        <v>0</v>
      </c>
      <c r="V10" s="64">
        <f t="shared" si="2"/>
        <v>0</v>
      </c>
      <c r="W10" s="64">
        <f t="shared" si="3"/>
        <v>0</v>
      </c>
      <c r="X10" s="64">
        <f t="shared" si="4"/>
        <v>0</v>
      </c>
    </row>
    <row r="11" spans="1:24" ht="35.25" customHeight="1" x14ac:dyDescent="0.25">
      <c r="A11" s="59" t="s">
        <v>34</v>
      </c>
      <c r="B11" s="129" t="s">
        <v>125</v>
      </c>
      <c r="C11" s="129"/>
      <c r="D11" s="129"/>
      <c r="E11" s="129"/>
      <c r="F11" s="129"/>
      <c r="G11" s="129"/>
      <c r="H11" s="129"/>
      <c r="I11" s="129" t="s">
        <v>47</v>
      </c>
      <c r="J11" s="129"/>
      <c r="K11" s="129" t="s">
        <v>126</v>
      </c>
      <c r="L11" s="129"/>
      <c r="M11" s="56"/>
      <c r="N11" s="129" t="s">
        <v>74</v>
      </c>
      <c r="O11" s="129"/>
      <c r="S11" s="63">
        <v>2.4</v>
      </c>
      <c r="T11" s="64">
        <f t="shared" si="0"/>
        <v>0</v>
      </c>
      <c r="U11" s="64">
        <f t="shared" si="1"/>
        <v>0</v>
      </c>
      <c r="V11" s="64">
        <f t="shared" si="2"/>
        <v>0</v>
      </c>
      <c r="W11" s="64">
        <f t="shared" si="3"/>
        <v>0</v>
      </c>
      <c r="X11" s="64">
        <f t="shared" si="4"/>
        <v>0</v>
      </c>
    </row>
    <row r="12" spans="1:24" ht="21" customHeight="1" x14ac:dyDescent="0.25">
      <c r="A12" s="66"/>
      <c r="B12" s="223"/>
      <c r="C12" s="223"/>
      <c r="D12" s="223"/>
      <c r="E12" s="223"/>
      <c r="F12" s="223"/>
      <c r="G12" s="223"/>
      <c r="H12" s="223"/>
      <c r="I12" s="224"/>
      <c r="J12" s="224"/>
      <c r="K12" s="225">
        <v>0</v>
      </c>
      <c r="L12" s="225"/>
      <c r="M12" s="67">
        <f>A12</f>
        <v>0</v>
      </c>
      <c r="N12" s="226">
        <f t="shared" ref="N12:N38" si="5">I12*K12</f>
        <v>0</v>
      </c>
      <c r="O12" s="226"/>
      <c r="S12" s="63">
        <v>2.5</v>
      </c>
      <c r="T12" s="64">
        <f t="shared" si="0"/>
        <v>0</v>
      </c>
      <c r="U12" s="64">
        <f t="shared" si="1"/>
        <v>0</v>
      </c>
      <c r="V12" s="64">
        <f t="shared" si="2"/>
        <v>0</v>
      </c>
      <c r="W12" s="64">
        <f t="shared" si="3"/>
        <v>0</v>
      </c>
      <c r="X12" s="64">
        <f t="shared" si="4"/>
        <v>0</v>
      </c>
    </row>
    <row r="13" spans="1:24" ht="21" customHeight="1" x14ac:dyDescent="0.25">
      <c r="A13" s="66"/>
      <c r="B13" s="223"/>
      <c r="C13" s="223"/>
      <c r="D13" s="223"/>
      <c r="E13" s="223"/>
      <c r="F13" s="223"/>
      <c r="G13" s="223"/>
      <c r="H13" s="223"/>
      <c r="I13" s="224"/>
      <c r="J13" s="224"/>
      <c r="K13" s="225">
        <v>0</v>
      </c>
      <c r="L13" s="225"/>
      <c r="M13" s="67">
        <f t="shared" ref="M13:M38" si="6">A13</f>
        <v>0</v>
      </c>
      <c r="N13" s="226">
        <f t="shared" si="5"/>
        <v>0</v>
      </c>
      <c r="O13" s="226"/>
      <c r="S13" s="63">
        <v>2.6</v>
      </c>
      <c r="T13" s="64">
        <f t="shared" si="0"/>
        <v>0</v>
      </c>
      <c r="U13" s="64">
        <f t="shared" si="1"/>
        <v>0</v>
      </c>
      <c r="V13" s="64">
        <f t="shared" si="2"/>
        <v>0</v>
      </c>
      <c r="W13" s="64">
        <f t="shared" si="3"/>
        <v>0</v>
      </c>
      <c r="X13" s="64">
        <f t="shared" si="4"/>
        <v>0</v>
      </c>
    </row>
    <row r="14" spans="1:24" ht="21" customHeight="1" x14ac:dyDescent="0.25">
      <c r="A14" s="66"/>
      <c r="B14" s="223"/>
      <c r="C14" s="223"/>
      <c r="D14" s="223"/>
      <c r="E14" s="223"/>
      <c r="F14" s="223"/>
      <c r="G14" s="223"/>
      <c r="H14" s="223"/>
      <c r="I14" s="224"/>
      <c r="J14" s="224"/>
      <c r="K14" s="225">
        <v>0</v>
      </c>
      <c r="L14" s="225"/>
      <c r="M14" s="67">
        <f t="shared" si="6"/>
        <v>0</v>
      </c>
      <c r="N14" s="226">
        <f t="shared" si="5"/>
        <v>0</v>
      </c>
      <c r="O14" s="226"/>
      <c r="S14" s="63">
        <v>3.1</v>
      </c>
      <c r="T14" s="64">
        <f t="shared" si="0"/>
        <v>0</v>
      </c>
      <c r="U14" s="64">
        <f t="shared" si="1"/>
        <v>0</v>
      </c>
      <c r="V14" s="64">
        <f t="shared" si="2"/>
        <v>0</v>
      </c>
      <c r="W14" s="64">
        <f t="shared" si="3"/>
        <v>0</v>
      </c>
      <c r="X14" s="64">
        <f t="shared" si="4"/>
        <v>0</v>
      </c>
    </row>
    <row r="15" spans="1:24" ht="21" customHeight="1" x14ac:dyDescent="0.25">
      <c r="A15" s="66"/>
      <c r="B15" s="223"/>
      <c r="C15" s="223"/>
      <c r="D15" s="223"/>
      <c r="E15" s="223"/>
      <c r="F15" s="223"/>
      <c r="G15" s="223"/>
      <c r="H15" s="223"/>
      <c r="I15" s="224"/>
      <c r="J15" s="224"/>
      <c r="K15" s="225">
        <v>0</v>
      </c>
      <c r="L15" s="225"/>
      <c r="M15" s="67">
        <f t="shared" si="6"/>
        <v>0</v>
      </c>
      <c r="N15" s="226">
        <f t="shared" si="5"/>
        <v>0</v>
      </c>
      <c r="O15" s="226"/>
      <c r="S15" s="63">
        <v>3.2</v>
      </c>
      <c r="T15" s="64">
        <f t="shared" si="0"/>
        <v>0</v>
      </c>
      <c r="U15" s="64">
        <f t="shared" si="1"/>
        <v>0</v>
      </c>
      <c r="V15" s="64">
        <f t="shared" si="2"/>
        <v>0</v>
      </c>
      <c r="W15" s="64">
        <f t="shared" si="3"/>
        <v>0</v>
      </c>
      <c r="X15" s="64">
        <f t="shared" si="4"/>
        <v>0</v>
      </c>
    </row>
    <row r="16" spans="1:24" ht="21" customHeight="1" x14ac:dyDescent="0.25">
      <c r="A16" s="66"/>
      <c r="B16" s="223"/>
      <c r="C16" s="223"/>
      <c r="D16" s="223"/>
      <c r="E16" s="223"/>
      <c r="F16" s="223"/>
      <c r="G16" s="223"/>
      <c r="H16" s="223"/>
      <c r="I16" s="224"/>
      <c r="J16" s="224"/>
      <c r="K16" s="225">
        <v>0</v>
      </c>
      <c r="L16" s="225"/>
      <c r="M16" s="67">
        <f t="shared" si="6"/>
        <v>0</v>
      </c>
      <c r="N16" s="226">
        <f t="shared" si="5"/>
        <v>0</v>
      </c>
      <c r="O16" s="226"/>
      <c r="S16" s="63">
        <v>3.3</v>
      </c>
      <c r="T16" s="64">
        <f t="shared" si="0"/>
        <v>0</v>
      </c>
      <c r="U16" s="64">
        <f t="shared" si="1"/>
        <v>0</v>
      </c>
      <c r="V16" s="64">
        <f t="shared" si="2"/>
        <v>0</v>
      </c>
      <c r="W16" s="64">
        <f t="shared" si="3"/>
        <v>0</v>
      </c>
      <c r="X16" s="64">
        <f t="shared" si="4"/>
        <v>0</v>
      </c>
    </row>
    <row r="17" spans="1:24" ht="21" customHeight="1" x14ac:dyDescent="0.25">
      <c r="A17" s="66"/>
      <c r="B17" s="223"/>
      <c r="C17" s="223"/>
      <c r="D17" s="223"/>
      <c r="E17" s="223"/>
      <c r="F17" s="223"/>
      <c r="G17" s="223"/>
      <c r="H17" s="223"/>
      <c r="I17" s="224"/>
      <c r="J17" s="224"/>
      <c r="K17" s="225">
        <v>0</v>
      </c>
      <c r="L17" s="225"/>
      <c r="M17" s="67">
        <f t="shared" si="6"/>
        <v>0</v>
      </c>
      <c r="N17" s="226">
        <f t="shared" si="5"/>
        <v>0</v>
      </c>
      <c r="O17" s="226"/>
      <c r="S17" s="63">
        <v>3.4</v>
      </c>
      <c r="T17" s="64">
        <f t="shared" si="0"/>
        <v>0</v>
      </c>
      <c r="U17" s="64">
        <f t="shared" si="1"/>
        <v>0</v>
      </c>
      <c r="V17" s="64">
        <f t="shared" si="2"/>
        <v>0</v>
      </c>
      <c r="W17" s="64">
        <f t="shared" si="3"/>
        <v>0</v>
      </c>
      <c r="X17" s="64">
        <f t="shared" si="4"/>
        <v>0</v>
      </c>
    </row>
    <row r="18" spans="1:24" ht="21" customHeight="1" x14ac:dyDescent="0.25">
      <c r="A18" s="66"/>
      <c r="B18" s="223"/>
      <c r="C18" s="223"/>
      <c r="D18" s="223"/>
      <c r="E18" s="223"/>
      <c r="F18" s="223"/>
      <c r="G18" s="223"/>
      <c r="H18" s="223"/>
      <c r="I18" s="224"/>
      <c r="J18" s="224"/>
      <c r="K18" s="225">
        <v>0</v>
      </c>
      <c r="L18" s="225"/>
      <c r="M18" s="67">
        <f t="shared" si="6"/>
        <v>0</v>
      </c>
      <c r="N18" s="226">
        <f t="shared" si="5"/>
        <v>0</v>
      </c>
      <c r="O18" s="226"/>
      <c r="S18" s="63">
        <v>3.5</v>
      </c>
      <c r="T18" s="64">
        <f t="shared" si="0"/>
        <v>0</v>
      </c>
      <c r="U18" s="64">
        <f t="shared" si="1"/>
        <v>0</v>
      </c>
      <c r="V18" s="64">
        <f t="shared" si="2"/>
        <v>0</v>
      </c>
      <c r="W18" s="64">
        <f t="shared" si="3"/>
        <v>0</v>
      </c>
      <c r="X18" s="64">
        <f t="shared" si="4"/>
        <v>0</v>
      </c>
    </row>
    <row r="19" spans="1:24" ht="21" customHeight="1" x14ac:dyDescent="0.25">
      <c r="A19" s="66"/>
      <c r="B19" s="223"/>
      <c r="C19" s="223"/>
      <c r="D19" s="223"/>
      <c r="E19" s="223"/>
      <c r="F19" s="223"/>
      <c r="G19" s="223"/>
      <c r="H19" s="223"/>
      <c r="I19" s="224"/>
      <c r="J19" s="224"/>
      <c r="K19" s="225">
        <v>0</v>
      </c>
      <c r="L19" s="225"/>
      <c r="M19" s="67">
        <f t="shared" si="6"/>
        <v>0</v>
      </c>
      <c r="N19" s="226">
        <f t="shared" si="5"/>
        <v>0</v>
      </c>
      <c r="O19" s="226"/>
      <c r="S19" s="63">
        <v>3.6</v>
      </c>
      <c r="T19" s="64">
        <f t="shared" si="0"/>
        <v>0</v>
      </c>
      <c r="U19" s="64">
        <f t="shared" si="1"/>
        <v>0</v>
      </c>
      <c r="V19" s="64">
        <f t="shared" si="2"/>
        <v>0</v>
      </c>
      <c r="W19" s="64">
        <f t="shared" si="3"/>
        <v>0</v>
      </c>
      <c r="X19" s="64">
        <f t="shared" si="4"/>
        <v>0</v>
      </c>
    </row>
    <row r="20" spans="1:24" ht="21" customHeight="1" x14ac:dyDescent="0.25">
      <c r="A20" s="66"/>
      <c r="B20" s="223"/>
      <c r="C20" s="223"/>
      <c r="D20" s="223"/>
      <c r="E20" s="223"/>
      <c r="F20" s="223"/>
      <c r="G20" s="223"/>
      <c r="H20" s="223"/>
      <c r="I20" s="224"/>
      <c r="J20" s="224"/>
      <c r="K20" s="225">
        <v>0</v>
      </c>
      <c r="L20" s="225"/>
      <c r="M20" s="67">
        <f t="shared" si="6"/>
        <v>0</v>
      </c>
      <c r="N20" s="226">
        <f t="shared" si="5"/>
        <v>0</v>
      </c>
      <c r="O20" s="226"/>
      <c r="S20" s="63">
        <v>4.0999999999999996</v>
      </c>
      <c r="T20" s="64">
        <f t="shared" si="0"/>
        <v>0</v>
      </c>
      <c r="U20" s="64">
        <f t="shared" si="1"/>
        <v>0</v>
      </c>
      <c r="V20" s="64">
        <f t="shared" si="2"/>
        <v>0</v>
      </c>
      <c r="W20" s="64">
        <f t="shared" si="3"/>
        <v>0</v>
      </c>
      <c r="X20" s="64">
        <f t="shared" si="4"/>
        <v>0</v>
      </c>
    </row>
    <row r="21" spans="1:24" ht="21" customHeight="1" x14ac:dyDescent="0.25">
      <c r="A21" s="66"/>
      <c r="B21" s="223"/>
      <c r="C21" s="223"/>
      <c r="D21" s="223"/>
      <c r="E21" s="223"/>
      <c r="F21" s="223"/>
      <c r="G21" s="223"/>
      <c r="H21" s="223"/>
      <c r="I21" s="224"/>
      <c r="J21" s="224"/>
      <c r="K21" s="225">
        <v>0</v>
      </c>
      <c r="L21" s="225"/>
      <c r="M21" s="67">
        <f t="shared" si="6"/>
        <v>0</v>
      </c>
      <c r="N21" s="226">
        <f t="shared" si="5"/>
        <v>0</v>
      </c>
      <c r="O21" s="226"/>
      <c r="S21" s="63">
        <v>4.2</v>
      </c>
      <c r="T21" s="64">
        <f t="shared" si="0"/>
        <v>0</v>
      </c>
      <c r="U21" s="64">
        <f t="shared" si="1"/>
        <v>0</v>
      </c>
      <c r="V21" s="64">
        <f t="shared" si="2"/>
        <v>0</v>
      </c>
      <c r="W21" s="64">
        <f t="shared" si="3"/>
        <v>0</v>
      </c>
      <c r="X21" s="64">
        <f t="shared" si="4"/>
        <v>0</v>
      </c>
    </row>
    <row r="22" spans="1:24" ht="21" customHeight="1" x14ac:dyDescent="0.25">
      <c r="A22" s="66"/>
      <c r="B22" s="223"/>
      <c r="C22" s="223"/>
      <c r="D22" s="223"/>
      <c r="E22" s="223"/>
      <c r="F22" s="223"/>
      <c r="G22" s="223"/>
      <c r="H22" s="223"/>
      <c r="I22" s="224"/>
      <c r="J22" s="224"/>
      <c r="K22" s="225">
        <v>0</v>
      </c>
      <c r="L22" s="225"/>
      <c r="M22" s="67">
        <f t="shared" si="6"/>
        <v>0</v>
      </c>
      <c r="N22" s="226">
        <f t="shared" si="5"/>
        <v>0</v>
      </c>
      <c r="O22" s="226"/>
      <c r="S22" s="63">
        <v>4.3</v>
      </c>
      <c r="T22" s="64">
        <f t="shared" si="0"/>
        <v>0</v>
      </c>
      <c r="U22" s="64">
        <f t="shared" si="1"/>
        <v>0</v>
      </c>
      <c r="V22" s="64">
        <f t="shared" si="2"/>
        <v>0</v>
      </c>
      <c r="W22" s="64">
        <f t="shared" si="3"/>
        <v>0</v>
      </c>
      <c r="X22" s="64">
        <f t="shared" si="4"/>
        <v>0</v>
      </c>
    </row>
    <row r="23" spans="1:24" ht="21" customHeight="1" x14ac:dyDescent="0.25">
      <c r="A23" s="66"/>
      <c r="B23" s="223"/>
      <c r="C23" s="223"/>
      <c r="D23" s="223"/>
      <c r="E23" s="223"/>
      <c r="F23" s="223"/>
      <c r="G23" s="223"/>
      <c r="H23" s="223"/>
      <c r="I23" s="224"/>
      <c r="J23" s="224"/>
      <c r="K23" s="225">
        <v>0</v>
      </c>
      <c r="L23" s="225"/>
      <c r="M23" s="67">
        <f t="shared" si="6"/>
        <v>0</v>
      </c>
      <c r="N23" s="226">
        <f t="shared" si="5"/>
        <v>0</v>
      </c>
      <c r="O23" s="226"/>
      <c r="S23" s="63">
        <v>4.4000000000000004</v>
      </c>
      <c r="T23" s="64">
        <f t="shared" si="0"/>
        <v>0</v>
      </c>
      <c r="U23" s="64">
        <f t="shared" si="1"/>
        <v>0</v>
      </c>
      <c r="V23" s="64">
        <f t="shared" si="2"/>
        <v>0</v>
      </c>
      <c r="W23" s="64">
        <f t="shared" si="3"/>
        <v>0</v>
      </c>
      <c r="X23" s="64">
        <f t="shared" si="4"/>
        <v>0</v>
      </c>
    </row>
    <row r="24" spans="1:24" ht="21" customHeight="1" x14ac:dyDescent="0.25">
      <c r="A24" s="66"/>
      <c r="B24" s="223"/>
      <c r="C24" s="223"/>
      <c r="D24" s="223"/>
      <c r="E24" s="223"/>
      <c r="F24" s="223"/>
      <c r="G24" s="223"/>
      <c r="H24" s="223"/>
      <c r="I24" s="224"/>
      <c r="J24" s="224"/>
      <c r="K24" s="225">
        <v>0</v>
      </c>
      <c r="L24" s="225"/>
      <c r="M24" s="67">
        <f t="shared" si="6"/>
        <v>0</v>
      </c>
      <c r="N24" s="226">
        <f t="shared" si="5"/>
        <v>0</v>
      </c>
      <c r="O24" s="226"/>
      <c r="S24" s="63">
        <v>4.5</v>
      </c>
      <c r="T24" s="64">
        <f t="shared" si="0"/>
        <v>0</v>
      </c>
      <c r="U24" s="64">
        <f t="shared" si="1"/>
        <v>0</v>
      </c>
      <c r="V24" s="64">
        <f t="shared" si="2"/>
        <v>0</v>
      </c>
      <c r="W24" s="64">
        <f t="shared" si="3"/>
        <v>0</v>
      </c>
      <c r="X24" s="64">
        <f t="shared" si="4"/>
        <v>0</v>
      </c>
    </row>
    <row r="25" spans="1:24" ht="21" customHeight="1" x14ac:dyDescent="0.25">
      <c r="A25" s="66"/>
      <c r="B25" s="223"/>
      <c r="C25" s="223"/>
      <c r="D25" s="223"/>
      <c r="E25" s="223"/>
      <c r="F25" s="223"/>
      <c r="G25" s="223"/>
      <c r="H25" s="223"/>
      <c r="I25" s="224"/>
      <c r="J25" s="224"/>
      <c r="K25" s="225">
        <v>0</v>
      </c>
      <c r="L25" s="225"/>
      <c r="M25" s="67">
        <f t="shared" si="6"/>
        <v>0</v>
      </c>
      <c r="N25" s="226">
        <f t="shared" si="5"/>
        <v>0</v>
      </c>
      <c r="O25" s="226"/>
      <c r="S25" s="63">
        <v>4.5999999999999996</v>
      </c>
      <c r="T25" s="64">
        <f t="shared" si="0"/>
        <v>0</v>
      </c>
      <c r="U25" s="64">
        <f t="shared" si="1"/>
        <v>0</v>
      </c>
      <c r="V25" s="64">
        <f t="shared" si="2"/>
        <v>0</v>
      </c>
      <c r="W25" s="64">
        <f t="shared" si="3"/>
        <v>0</v>
      </c>
      <c r="X25" s="64">
        <f t="shared" si="4"/>
        <v>0</v>
      </c>
    </row>
    <row r="26" spans="1:24" ht="21" customHeight="1" x14ac:dyDescent="0.25">
      <c r="A26" s="66"/>
      <c r="B26" s="223"/>
      <c r="C26" s="223"/>
      <c r="D26" s="223"/>
      <c r="E26" s="223"/>
      <c r="F26" s="223"/>
      <c r="G26" s="223"/>
      <c r="H26" s="223"/>
      <c r="I26" s="224"/>
      <c r="J26" s="224"/>
      <c r="K26" s="225">
        <v>0</v>
      </c>
      <c r="L26" s="225"/>
      <c r="M26" s="67">
        <f t="shared" si="6"/>
        <v>0</v>
      </c>
      <c r="N26" s="226">
        <f t="shared" si="5"/>
        <v>0</v>
      </c>
      <c r="O26" s="226"/>
      <c r="S26" s="63">
        <v>5.0999999999999996</v>
      </c>
      <c r="T26" s="64">
        <f t="shared" si="0"/>
        <v>0</v>
      </c>
      <c r="U26" s="64">
        <f t="shared" si="1"/>
        <v>0</v>
      </c>
      <c r="V26" s="64">
        <f t="shared" si="2"/>
        <v>0</v>
      </c>
      <c r="W26" s="64">
        <f t="shared" si="3"/>
        <v>0</v>
      </c>
      <c r="X26" s="64">
        <f t="shared" si="4"/>
        <v>0</v>
      </c>
    </row>
    <row r="27" spans="1:24" ht="21" customHeight="1" x14ac:dyDescent="0.25">
      <c r="A27" s="66"/>
      <c r="B27" s="223"/>
      <c r="C27" s="223"/>
      <c r="D27" s="223"/>
      <c r="E27" s="223"/>
      <c r="F27" s="223"/>
      <c r="G27" s="223"/>
      <c r="H27" s="223"/>
      <c r="I27" s="224"/>
      <c r="J27" s="224"/>
      <c r="K27" s="225">
        <v>0</v>
      </c>
      <c r="L27" s="225"/>
      <c r="M27" s="67">
        <f t="shared" si="6"/>
        <v>0</v>
      </c>
      <c r="N27" s="226">
        <f t="shared" si="5"/>
        <v>0</v>
      </c>
      <c r="O27" s="226"/>
      <c r="S27" s="63">
        <v>5.2</v>
      </c>
      <c r="T27" s="64">
        <f t="shared" si="0"/>
        <v>0</v>
      </c>
      <c r="U27" s="64">
        <f t="shared" si="1"/>
        <v>0</v>
      </c>
      <c r="V27" s="64">
        <f t="shared" si="2"/>
        <v>0</v>
      </c>
      <c r="W27" s="64">
        <f t="shared" si="3"/>
        <v>0</v>
      </c>
      <c r="X27" s="64">
        <f t="shared" si="4"/>
        <v>0</v>
      </c>
    </row>
    <row r="28" spans="1:24" ht="21" customHeight="1" x14ac:dyDescent="0.25">
      <c r="A28" s="66"/>
      <c r="B28" s="223"/>
      <c r="C28" s="223"/>
      <c r="D28" s="223"/>
      <c r="E28" s="223"/>
      <c r="F28" s="223"/>
      <c r="G28" s="223"/>
      <c r="H28" s="223"/>
      <c r="I28" s="224"/>
      <c r="J28" s="224"/>
      <c r="K28" s="225">
        <v>0</v>
      </c>
      <c r="L28" s="225"/>
      <c r="M28" s="67">
        <f t="shared" si="6"/>
        <v>0</v>
      </c>
      <c r="N28" s="226">
        <f t="shared" si="5"/>
        <v>0</v>
      </c>
      <c r="O28" s="226"/>
      <c r="S28" s="63">
        <v>5.3</v>
      </c>
      <c r="T28" s="64">
        <f t="shared" si="0"/>
        <v>0</v>
      </c>
      <c r="U28" s="64">
        <f t="shared" si="1"/>
        <v>0</v>
      </c>
      <c r="V28" s="64">
        <f t="shared" si="2"/>
        <v>0</v>
      </c>
      <c r="W28" s="64">
        <f t="shared" si="3"/>
        <v>0</v>
      </c>
      <c r="X28" s="64">
        <f t="shared" si="4"/>
        <v>0</v>
      </c>
    </row>
    <row r="29" spans="1:24" ht="21" customHeight="1" x14ac:dyDescent="0.25">
      <c r="A29" s="66"/>
      <c r="B29" s="223"/>
      <c r="C29" s="223"/>
      <c r="D29" s="223"/>
      <c r="E29" s="223"/>
      <c r="F29" s="223"/>
      <c r="G29" s="223"/>
      <c r="H29" s="223"/>
      <c r="I29" s="224"/>
      <c r="J29" s="224"/>
      <c r="K29" s="225">
        <v>0</v>
      </c>
      <c r="L29" s="225"/>
      <c r="M29" s="67">
        <f t="shared" si="6"/>
        <v>0</v>
      </c>
      <c r="N29" s="226">
        <f t="shared" si="5"/>
        <v>0</v>
      </c>
      <c r="O29" s="226"/>
      <c r="S29" s="63">
        <v>5.4</v>
      </c>
      <c r="T29" s="64">
        <f t="shared" si="0"/>
        <v>0</v>
      </c>
      <c r="U29" s="64">
        <f t="shared" si="1"/>
        <v>0</v>
      </c>
      <c r="V29" s="64">
        <f t="shared" si="2"/>
        <v>0</v>
      </c>
      <c r="W29" s="64">
        <f t="shared" si="3"/>
        <v>0</v>
      </c>
      <c r="X29" s="64">
        <f t="shared" si="4"/>
        <v>0</v>
      </c>
    </row>
    <row r="30" spans="1:24" ht="21" customHeight="1" x14ac:dyDescent="0.25">
      <c r="A30" s="66"/>
      <c r="B30" s="223"/>
      <c r="C30" s="223"/>
      <c r="D30" s="223"/>
      <c r="E30" s="223"/>
      <c r="F30" s="223"/>
      <c r="G30" s="223"/>
      <c r="H30" s="223"/>
      <c r="I30" s="224"/>
      <c r="J30" s="224"/>
      <c r="K30" s="225">
        <v>0</v>
      </c>
      <c r="L30" s="225"/>
      <c r="M30" s="67">
        <f t="shared" si="6"/>
        <v>0</v>
      </c>
      <c r="N30" s="226">
        <f t="shared" si="5"/>
        <v>0</v>
      </c>
      <c r="O30" s="226"/>
      <c r="S30" s="63">
        <v>5.5</v>
      </c>
      <c r="T30" s="64">
        <f t="shared" si="0"/>
        <v>0</v>
      </c>
      <c r="U30" s="64">
        <f t="shared" si="1"/>
        <v>0</v>
      </c>
      <c r="V30" s="64">
        <f t="shared" si="2"/>
        <v>0</v>
      </c>
      <c r="W30" s="64">
        <f t="shared" si="3"/>
        <v>0</v>
      </c>
      <c r="X30" s="64">
        <f t="shared" si="4"/>
        <v>0</v>
      </c>
    </row>
    <row r="31" spans="1:24" ht="21" customHeight="1" x14ac:dyDescent="0.25">
      <c r="A31" s="66"/>
      <c r="B31" s="223"/>
      <c r="C31" s="223"/>
      <c r="D31" s="223"/>
      <c r="E31" s="223"/>
      <c r="F31" s="223"/>
      <c r="G31" s="223"/>
      <c r="H31" s="223"/>
      <c r="I31" s="224"/>
      <c r="J31" s="224"/>
      <c r="K31" s="225">
        <v>0</v>
      </c>
      <c r="L31" s="225"/>
      <c r="M31" s="67">
        <f t="shared" si="6"/>
        <v>0</v>
      </c>
      <c r="N31" s="226">
        <f t="shared" si="5"/>
        <v>0</v>
      </c>
      <c r="O31" s="226"/>
      <c r="S31" s="63">
        <v>5.6</v>
      </c>
      <c r="T31" s="64">
        <f t="shared" si="0"/>
        <v>0</v>
      </c>
      <c r="U31" s="64">
        <f t="shared" si="1"/>
        <v>0</v>
      </c>
      <c r="V31" s="64">
        <f t="shared" si="2"/>
        <v>0</v>
      </c>
      <c r="W31" s="64">
        <f t="shared" si="3"/>
        <v>0</v>
      </c>
      <c r="X31" s="64">
        <f t="shared" si="4"/>
        <v>0</v>
      </c>
    </row>
    <row r="32" spans="1:24" ht="21" customHeight="1" x14ac:dyDescent="0.25">
      <c r="A32" s="66"/>
      <c r="B32" s="223"/>
      <c r="C32" s="223"/>
      <c r="D32" s="223"/>
      <c r="E32" s="223"/>
      <c r="F32" s="223"/>
      <c r="G32" s="223"/>
      <c r="H32" s="223"/>
      <c r="I32" s="224"/>
      <c r="J32" s="224"/>
      <c r="K32" s="225">
        <v>0</v>
      </c>
      <c r="L32" s="225"/>
      <c r="M32" s="67">
        <f t="shared" si="6"/>
        <v>0</v>
      </c>
      <c r="N32" s="226">
        <f t="shared" si="5"/>
        <v>0</v>
      </c>
      <c r="O32" s="226"/>
      <c r="S32" s="63">
        <v>6.1</v>
      </c>
      <c r="T32" s="64">
        <f t="shared" si="0"/>
        <v>0</v>
      </c>
      <c r="U32" s="64">
        <f t="shared" si="1"/>
        <v>0</v>
      </c>
      <c r="V32" s="64">
        <f t="shared" si="2"/>
        <v>0</v>
      </c>
      <c r="W32" s="64">
        <f t="shared" si="3"/>
        <v>0</v>
      </c>
      <c r="X32" s="64">
        <f t="shared" si="4"/>
        <v>0</v>
      </c>
    </row>
    <row r="33" spans="1:24" ht="21" customHeight="1" x14ac:dyDescent="0.25">
      <c r="A33" s="66"/>
      <c r="B33" s="223"/>
      <c r="C33" s="223"/>
      <c r="D33" s="223"/>
      <c r="E33" s="223"/>
      <c r="F33" s="223"/>
      <c r="G33" s="223"/>
      <c r="H33" s="223"/>
      <c r="I33" s="224"/>
      <c r="J33" s="224"/>
      <c r="K33" s="225">
        <v>0</v>
      </c>
      <c r="L33" s="225"/>
      <c r="M33" s="67">
        <f t="shared" si="6"/>
        <v>0</v>
      </c>
      <c r="N33" s="226">
        <f t="shared" si="5"/>
        <v>0</v>
      </c>
      <c r="O33" s="226"/>
      <c r="S33" s="63">
        <v>6.2</v>
      </c>
      <c r="T33" s="64">
        <f t="shared" si="0"/>
        <v>0</v>
      </c>
      <c r="U33" s="64">
        <f t="shared" si="1"/>
        <v>0</v>
      </c>
      <c r="V33" s="64">
        <f t="shared" si="2"/>
        <v>0</v>
      </c>
      <c r="W33" s="64">
        <f t="shared" si="3"/>
        <v>0</v>
      </c>
      <c r="X33" s="64">
        <f t="shared" si="4"/>
        <v>0</v>
      </c>
    </row>
    <row r="34" spans="1:24" ht="21" customHeight="1" x14ac:dyDescent="0.25">
      <c r="A34" s="66"/>
      <c r="B34" s="223"/>
      <c r="C34" s="223"/>
      <c r="D34" s="223"/>
      <c r="E34" s="223"/>
      <c r="F34" s="223"/>
      <c r="G34" s="223"/>
      <c r="H34" s="223"/>
      <c r="I34" s="224"/>
      <c r="J34" s="224"/>
      <c r="K34" s="225">
        <v>0</v>
      </c>
      <c r="L34" s="225"/>
      <c r="M34" s="67">
        <f t="shared" si="6"/>
        <v>0</v>
      </c>
      <c r="N34" s="226">
        <f t="shared" si="5"/>
        <v>0</v>
      </c>
      <c r="O34" s="226"/>
      <c r="S34" s="63">
        <v>6.3</v>
      </c>
      <c r="T34" s="64">
        <f t="shared" si="0"/>
        <v>0</v>
      </c>
      <c r="U34" s="64">
        <f t="shared" si="1"/>
        <v>0</v>
      </c>
      <c r="V34" s="64">
        <f t="shared" si="2"/>
        <v>0</v>
      </c>
      <c r="W34" s="64">
        <f t="shared" si="3"/>
        <v>0</v>
      </c>
      <c r="X34" s="64">
        <f t="shared" si="4"/>
        <v>0</v>
      </c>
    </row>
    <row r="35" spans="1:24" ht="21" customHeight="1" x14ac:dyDescent="0.25">
      <c r="A35" s="66"/>
      <c r="B35" s="223"/>
      <c r="C35" s="223"/>
      <c r="D35" s="223"/>
      <c r="E35" s="223"/>
      <c r="F35" s="223"/>
      <c r="G35" s="223"/>
      <c r="H35" s="223"/>
      <c r="I35" s="224"/>
      <c r="J35" s="224"/>
      <c r="K35" s="225">
        <v>0</v>
      </c>
      <c r="L35" s="225"/>
      <c r="M35" s="67">
        <f t="shared" si="6"/>
        <v>0</v>
      </c>
      <c r="N35" s="226">
        <f t="shared" si="5"/>
        <v>0</v>
      </c>
      <c r="O35" s="226"/>
      <c r="S35" s="63">
        <v>6.4</v>
      </c>
      <c r="T35" s="64">
        <f t="shared" si="0"/>
        <v>0</v>
      </c>
      <c r="U35" s="64">
        <f t="shared" si="1"/>
        <v>0</v>
      </c>
      <c r="V35" s="64">
        <f t="shared" si="2"/>
        <v>0</v>
      </c>
      <c r="W35" s="64">
        <f t="shared" si="3"/>
        <v>0</v>
      </c>
      <c r="X35" s="64">
        <f t="shared" si="4"/>
        <v>0</v>
      </c>
    </row>
    <row r="36" spans="1:24" ht="21" customHeight="1" x14ac:dyDescent="0.25">
      <c r="A36" s="66"/>
      <c r="B36" s="223"/>
      <c r="C36" s="223"/>
      <c r="D36" s="223"/>
      <c r="E36" s="223"/>
      <c r="F36" s="223"/>
      <c r="G36" s="223"/>
      <c r="H36" s="223"/>
      <c r="I36" s="224"/>
      <c r="J36" s="224"/>
      <c r="K36" s="225">
        <v>0</v>
      </c>
      <c r="L36" s="225"/>
      <c r="M36" s="67">
        <f t="shared" si="6"/>
        <v>0</v>
      </c>
      <c r="N36" s="226">
        <f t="shared" si="5"/>
        <v>0</v>
      </c>
      <c r="O36" s="226"/>
      <c r="S36" s="63">
        <v>6.5</v>
      </c>
      <c r="T36" s="64">
        <f t="shared" si="0"/>
        <v>0</v>
      </c>
      <c r="U36" s="64">
        <f t="shared" si="1"/>
        <v>0</v>
      </c>
      <c r="V36" s="64">
        <f t="shared" si="2"/>
        <v>0</v>
      </c>
      <c r="W36" s="64">
        <f t="shared" si="3"/>
        <v>0</v>
      </c>
      <c r="X36" s="64">
        <f t="shared" si="4"/>
        <v>0</v>
      </c>
    </row>
    <row r="37" spans="1:24" ht="21" customHeight="1" x14ac:dyDescent="0.25">
      <c r="A37" s="66"/>
      <c r="B37" s="223"/>
      <c r="C37" s="223"/>
      <c r="D37" s="223"/>
      <c r="E37" s="223"/>
      <c r="F37" s="223"/>
      <c r="G37" s="223"/>
      <c r="H37" s="223"/>
      <c r="I37" s="224"/>
      <c r="J37" s="224"/>
      <c r="K37" s="225">
        <v>0</v>
      </c>
      <c r="L37" s="225"/>
      <c r="M37" s="67">
        <f t="shared" si="6"/>
        <v>0</v>
      </c>
      <c r="N37" s="226">
        <f t="shared" si="5"/>
        <v>0</v>
      </c>
      <c r="O37" s="226"/>
      <c r="S37" s="63">
        <v>6.6</v>
      </c>
      <c r="T37" s="64">
        <f t="shared" si="0"/>
        <v>0</v>
      </c>
      <c r="U37" s="64">
        <f t="shared" si="1"/>
        <v>0</v>
      </c>
      <c r="V37" s="64">
        <f t="shared" si="2"/>
        <v>0</v>
      </c>
      <c r="W37" s="64">
        <f t="shared" si="3"/>
        <v>0</v>
      </c>
      <c r="X37" s="64">
        <f t="shared" si="4"/>
        <v>0</v>
      </c>
    </row>
    <row r="38" spans="1:24" ht="21" customHeight="1" x14ac:dyDescent="0.25">
      <c r="A38" s="66"/>
      <c r="B38" s="223"/>
      <c r="C38" s="223"/>
      <c r="D38" s="223"/>
      <c r="E38" s="223"/>
      <c r="F38" s="223"/>
      <c r="G38" s="223"/>
      <c r="H38" s="223"/>
      <c r="I38" s="224"/>
      <c r="J38" s="224"/>
      <c r="K38" s="225">
        <v>0</v>
      </c>
      <c r="L38" s="225"/>
      <c r="M38" s="67">
        <f t="shared" si="6"/>
        <v>0</v>
      </c>
      <c r="N38" s="226">
        <f t="shared" si="5"/>
        <v>0</v>
      </c>
      <c r="O38" s="226"/>
      <c r="S38" s="68"/>
      <c r="T38" s="68"/>
      <c r="U38" s="68"/>
      <c r="V38" s="68"/>
      <c r="W38" s="68"/>
      <c r="X38" s="68"/>
    </row>
    <row r="39" spans="1:24" ht="21" customHeight="1" x14ac:dyDescent="0.25">
      <c r="N39" s="234">
        <f>SUM(N12:O38)</f>
        <v>0</v>
      </c>
      <c r="O39" s="234"/>
      <c r="S39" s="68"/>
      <c r="T39" s="68"/>
      <c r="U39" s="68"/>
      <c r="V39" s="68"/>
      <c r="W39" s="68"/>
      <c r="X39" s="68"/>
    </row>
    <row r="40" spans="1:24" ht="8.25" customHeight="1" x14ac:dyDescent="0.25">
      <c r="S40" s="68"/>
      <c r="T40" s="68"/>
      <c r="U40" s="68"/>
      <c r="V40" s="68"/>
      <c r="W40" s="68"/>
      <c r="X40" s="68"/>
    </row>
    <row r="41" spans="1:24" x14ac:dyDescent="0.25">
      <c r="A41" s="7" t="s">
        <v>124</v>
      </c>
      <c r="S41" s="68" t="s">
        <v>148</v>
      </c>
      <c r="T41" s="68"/>
      <c r="U41" s="1">
        <v>25000</v>
      </c>
      <c r="V41" s="68"/>
      <c r="W41" s="68"/>
      <c r="X41" s="68"/>
    </row>
    <row r="42" spans="1:24" ht="8.25" customHeight="1" x14ac:dyDescent="0.25">
      <c r="S42" s="68" t="s">
        <v>149</v>
      </c>
      <c r="T42" s="68"/>
      <c r="U42" s="1">
        <v>22000</v>
      </c>
      <c r="V42" s="68"/>
      <c r="W42" s="68"/>
      <c r="X42" s="68"/>
    </row>
    <row r="43" spans="1:24" x14ac:dyDescent="0.25">
      <c r="A43" s="3" t="s">
        <v>219</v>
      </c>
      <c r="S43" s="68" t="s">
        <v>150</v>
      </c>
      <c r="T43" s="68"/>
      <c r="U43" s="1">
        <v>20000</v>
      </c>
      <c r="V43" s="68"/>
      <c r="W43" s="68"/>
      <c r="X43" s="68"/>
    </row>
    <row r="44" spans="1:24" ht="36" customHeight="1" x14ac:dyDescent="0.25">
      <c r="A44" s="59" t="s">
        <v>34</v>
      </c>
      <c r="B44" s="129" t="s">
        <v>125</v>
      </c>
      <c r="C44" s="129"/>
      <c r="D44" s="129"/>
      <c r="E44" s="129"/>
      <c r="F44" s="129"/>
      <c r="G44" s="129"/>
      <c r="H44" s="129"/>
      <c r="I44" s="129" t="s">
        <v>47</v>
      </c>
      <c r="J44" s="129"/>
      <c r="K44" s="129" t="s">
        <v>126</v>
      </c>
      <c r="L44" s="129"/>
      <c r="M44" s="56"/>
      <c r="N44" s="129" t="s">
        <v>74</v>
      </c>
      <c r="O44" s="129"/>
      <c r="S44" s="68" t="s">
        <v>151</v>
      </c>
      <c r="T44" s="68"/>
      <c r="U44" s="1">
        <v>12000</v>
      </c>
      <c r="V44" s="68"/>
      <c r="W44" s="68"/>
      <c r="X44" s="68"/>
    </row>
    <row r="45" spans="1:24" ht="21" customHeight="1" x14ac:dyDescent="0.25">
      <c r="A45" s="66"/>
      <c r="B45" s="223"/>
      <c r="C45" s="223"/>
      <c r="D45" s="223"/>
      <c r="E45" s="223"/>
      <c r="F45" s="223"/>
      <c r="G45" s="223"/>
      <c r="H45" s="223"/>
      <c r="I45" s="224"/>
      <c r="J45" s="224"/>
      <c r="K45" s="225">
        <v>0</v>
      </c>
      <c r="L45" s="225"/>
      <c r="M45" s="67">
        <f>A45</f>
        <v>0</v>
      </c>
      <c r="N45" s="226">
        <f>I45*K45</f>
        <v>0</v>
      </c>
      <c r="O45" s="226"/>
      <c r="S45" s="68" t="s">
        <v>183</v>
      </c>
      <c r="T45" s="68"/>
      <c r="U45" s="1">
        <v>150000</v>
      </c>
      <c r="V45" s="68"/>
      <c r="W45" s="68"/>
      <c r="X45" s="68"/>
    </row>
    <row r="46" spans="1:24" ht="21" customHeight="1" x14ac:dyDescent="0.25">
      <c r="A46" s="66"/>
      <c r="B46" s="223"/>
      <c r="C46" s="223"/>
      <c r="D46" s="223"/>
      <c r="E46" s="223"/>
      <c r="F46" s="223"/>
      <c r="G46" s="223"/>
      <c r="H46" s="223"/>
      <c r="I46" s="224"/>
      <c r="J46" s="224"/>
      <c r="K46" s="225">
        <v>0</v>
      </c>
      <c r="L46" s="225"/>
      <c r="M46" s="67">
        <f t="shared" ref="M46:M54" si="7">A46</f>
        <v>0</v>
      </c>
      <c r="N46" s="226">
        <f t="shared" ref="N46:N49" si="8">I46*K46</f>
        <v>0</v>
      </c>
      <c r="O46" s="226"/>
      <c r="S46" s="68" t="s">
        <v>184</v>
      </c>
      <c r="T46" s="68"/>
      <c r="U46" s="1">
        <v>100000</v>
      </c>
      <c r="V46" s="68"/>
      <c r="W46" s="68"/>
      <c r="X46" s="68"/>
    </row>
    <row r="47" spans="1:24" ht="21" customHeight="1" x14ac:dyDescent="0.25">
      <c r="A47" s="66"/>
      <c r="B47" s="223"/>
      <c r="C47" s="223"/>
      <c r="D47" s="223"/>
      <c r="E47" s="223"/>
      <c r="F47" s="223"/>
      <c r="G47" s="223"/>
      <c r="H47" s="223"/>
      <c r="I47" s="224"/>
      <c r="J47" s="224"/>
      <c r="K47" s="225">
        <v>0</v>
      </c>
      <c r="L47" s="225"/>
      <c r="M47" s="67">
        <f t="shared" si="7"/>
        <v>0</v>
      </c>
      <c r="N47" s="226">
        <f t="shared" si="8"/>
        <v>0</v>
      </c>
      <c r="O47" s="226"/>
      <c r="S47" s="68"/>
      <c r="T47" s="68"/>
      <c r="U47" s="1">
        <v>0</v>
      </c>
      <c r="V47" s="68"/>
      <c r="W47" s="68"/>
      <c r="X47" s="68"/>
    </row>
    <row r="48" spans="1:24" ht="21" customHeight="1" x14ac:dyDescent="0.25">
      <c r="A48" s="66"/>
      <c r="B48" s="223"/>
      <c r="C48" s="223"/>
      <c r="D48" s="223"/>
      <c r="E48" s="223"/>
      <c r="F48" s="223"/>
      <c r="G48" s="223"/>
      <c r="H48" s="223"/>
      <c r="I48" s="224"/>
      <c r="J48" s="224"/>
      <c r="K48" s="225">
        <v>0</v>
      </c>
      <c r="L48" s="225"/>
      <c r="M48" s="67">
        <f t="shared" si="7"/>
        <v>0</v>
      </c>
      <c r="N48" s="226">
        <f t="shared" si="8"/>
        <v>0</v>
      </c>
      <c r="O48" s="226"/>
      <c r="S48" s="68"/>
      <c r="T48" s="68"/>
      <c r="U48" s="68"/>
      <c r="V48" s="68"/>
      <c r="W48" s="68"/>
      <c r="X48" s="68"/>
    </row>
    <row r="49" spans="1:24" ht="21" customHeight="1" x14ac:dyDescent="0.25">
      <c r="A49" s="66"/>
      <c r="B49" s="223"/>
      <c r="C49" s="223"/>
      <c r="D49" s="223"/>
      <c r="E49" s="223"/>
      <c r="F49" s="223"/>
      <c r="G49" s="223"/>
      <c r="H49" s="223"/>
      <c r="I49" s="224"/>
      <c r="J49" s="224"/>
      <c r="K49" s="225">
        <v>0</v>
      </c>
      <c r="L49" s="225"/>
      <c r="M49" s="67">
        <f t="shared" si="7"/>
        <v>0</v>
      </c>
      <c r="N49" s="226">
        <f t="shared" si="8"/>
        <v>0</v>
      </c>
      <c r="O49" s="226"/>
      <c r="S49" s="68"/>
      <c r="T49" s="68"/>
      <c r="U49" s="68"/>
      <c r="V49" s="68"/>
      <c r="W49" s="68"/>
      <c r="X49" s="68"/>
    </row>
    <row r="50" spans="1:24" ht="21" customHeight="1" x14ac:dyDescent="0.25">
      <c r="A50" s="66"/>
      <c r="B50" s="223"/>
      <c r="C50" s="223"/>
      <c r="D50" s="223"/>
      <c r="E50" s="223"/>
      <c r="F50" s="223"/>
      <c r="G50" s="223"/>
      <c r="H50" s="223"/>
      <c r="I50" s="224"/>
      <c r="J50" s="224"/>
      <c r="K50" s="225">
        <v>0</v>
      </c>
      <c r="L50" s="225"/>
      <c r="M50" s="67">
        <f t="shared" si="7"/>
        <v>0</v>
      </c>
      <c r="N50" s="226">
        <f>I50*K50</f>
        <v>0</v>
      </c>
      <c r="O50" s="226"/>
      <c r="S50" s="68"/>
      <c r="T50" s="68"/>
      <c r="U50" s="68"/>
      <c r="V50" s="68"/>
      <c r="W50" s="68"/>
      <c r="X50" s="68"/>
    </row>
    <row r="51" spans="1:24" ht="21" customHeight="1" x14ac:dyDescent="0.25">
      <c r="A51" s="66"/>
      <c r="B51" s="223"/>
      <c r="C51" s="223"/>
      <c r="D51" s="223"/>
      <c r="E51" s="223"/>
      <c r="F51" s="223"/>
      <c r="G51" s="223"/>
      <c r="H51" s="223"/>
      <c r="I51" s="224"/>
      <c r="J51" s="224"/>
      <c r="K51" s="225">
        <v>0</v>
      </c>
      <c r="L51" s="225"/>
      <c r="M51" s="67">
        <f t="shared" si="7"/>
        <v>0</v>
      </c>
      <c r="N51" s="226">
        <f t="shared" ref="N51:N54" si="9">I51*K51</f>
        <v>0</v>
      </c>
      <c r="O51" s="226"/>
      <c r="S51" s="68"/>
      <c r="T51" s="68"/>
      <c r="U51" s="68"/>
      <c r="V51" s="68"/>
      <c r="W51" s="68"/>
      <c r="X51" s="68"/>
    </row>
    <row r="52" spans="1:24" ht="21" customHeight="1" x14ac:dyDescent="0.25">
      <c r="A52" s="66"/>
      <c r="B52" s="223"/>
      <c r="C52" s="223"/>
      <c r="D52" s="223"/>
      <c r="E52" s="223"/>
      <c r="F52" s="223"/>
      <c r="G52" s="223"/>
      <c r="H52" s="223"/>
      <c r="I52" s="224"/>
      <c r="J52" s="224"/>
      <c r="K52" s="225">
        <v>0</v>
      </c>
      <c r="L52" s="225"/>
      <c r="M52" s="67">
        <f t="shared" si="7"/>
        <v>0</v>
      </c>
      <c r="N52" s="226">
        <f t="shared" si="9"/>
        <v>0</v>
      </c>
      <c r="O52" s="226"/>
      <c r="S52" s="68"/>
      <c r="T52" s="68"/>
      <c r="U52" s="68"/>
      <c r="V52" s="68"/>
      <c r="W52" s="68"/>
      <c r="X52" s="68"/>
    </row>
    <row r="53" spans="1:24" ht="21" customHeight="1" x14ac:dyDescent="0.25">
      <c r="A53" s="66"/>
      <c r="B53" s="223"/>
      <c r="C53" s="223"/>
      <c r="D53" s="223"/>
      <c r="E53" s="223"/>
      <c r="F53" s="223"/>
      <c r="G53" s="223"/>
      <c r="H53" s="223"/>
      <c r="I53" s="224"/>
      <c r="J53" s="224"/>
      <c r="K53" s="225">
        <v>0</v>
      </c>
      <c r="L53" s="225"/>
      <c r="M53" s="67">
        <f t="shared" si="7"/>
        <v>0</v>
      </c>
      <c r="N53" s="226">
        <f t="shared" si="9"/>
        <v>0</v>
      </c>
      <c r="O53" s="226"/>
      <c r="S53" s="68"/>
      <c r="T53" s="68"/>
      <c r="U53" s="68"/>
      <c r="V53" s="68"/>
      <c r="W53" s="68"/>
      <c r="X53" s="68"/>
    </row>
    <row r="54" spans="1:24" ht="21" customHeight="1" x14ac:dyDescent="0.25">
      <c r="A54" s="66"/>
      <c r="B54" s="223"/>
      <c r="C54" s="223"/>
      <c r="D54" s="223"/>
      <c r="E54" s="223"/>
      <c r="F54" s="223"/>
      <c r="G54" s="223"/>
      <c r="H54" s="223"/>
      <c r="I54" s="224"/>
      <c r="J54" s="224"/>
      <c r="K54" s="225">
        <v>0</v>
      </c>
      <c r="L54" s="225"/>
      <c r="M54" s="67">
        <f t="shared" si="7"/>
        <v>0</v>
      </c>
      <c r="N54" s="226">
        <f t="shared" si="9"/>
        <v>0</v>
      </c>
      <c r="O54" s="226"/>
      <c r="S54" s="68"/>
      <c r="T54" s="68"/>
      <c r="U54" s="68"/>
      <c r="V54" s="68"/>
      <c r="W54" s="68"/>
      <c r="X54" s="68"/>
    </row>
    <row r="55" spans="1:24" ht="21" customHeight="1" x14ac:dyDescent="0.25">
      <c r="K55" s="8"/>
      <c r="L55" s="8"/>
      <c r="M55" s="8"/>
      <c r="N55" s="234">
        <f>SUM(N45:O54)</f>
        <v>0</v>
      </c>
      <c r="O55" s="234"/>
      <c r="S55" s="68"/>
      <c r="T55" s="68"/>
      <c r="U55" s="68"/>
      <c r="V55" s="68"/>
      <c r="W55" s="68"/>
      <c r="X55" s="68"/>
    </row>
    <row r="56" spans="1:24" ht="8.25" customHeight="1" x14ac:dyDescent="0.25"/>
    <row r="57" spans="1:24" ht="18" customHeight="1" x14ac:dyDescent="0.25">
      <c r="D57" s="129" t="s">
        <v>127</v>
      </c>
      <c r="E57" s="129"/>
      <c r="F57" s="129"/>
      <c r="G57" s="129"/>
      <c r="H57" s="129" t="s">
        <v>74</v>
      </c>
      <c r="I57" s="129"/>
      <c r="J57" s="129"/>
      <c r="K57" s="129"/>
    </row>
    <row r="58" spans="1:24" ht="18" customHeight="1" x14ac:dyDescent="0.25">
      <c r="D58" s="233" t="s">
        <v>128</v>
      </c>
      <c r="E58" s="233"/>
      <c r="F58" s="233"/>
      <c r="G58" s="233"/>
      <c r="H58" s="226">
        <f>N39</f>
        <v>0</v>
      </c>
      <c r="I58" s="226"/>
      <c r="J58" s="226"/>
      <c r="K58" s="226"/>
    </row>
    <row r="59" spans="1:24" ht="18" customHeight="1" x14ac:dyDescent="0.25">
      <c r="D59" s="233" t="s">
        <v>129</v>
      </c>
      <c r="E59" s="233"/>
      <c r="F59" s="233"/>
      <c r="G59" s="233"/>
      <c r="H59" s="226">
        <f>N55</f>
        <v>0</v>
      </c>
      <c r="I59" s="226"/>
      <c r="J59" s="226"/>
      <c r="K59" s="226"/>
    </row>
    <row r="60" spans="1:24" ht="18" customHeight="1" x14ac:dyDescent="0.25">
      <c r="D60" s="132" t="s">
        <v>123</v>
      </c>
      <c r="E60" s="132"/>
      <c r="F60" s="132"/>
      <c r="G60" s="132"/>
      <c r="H60" s="228">
        <f>H58+H59</f>
        <v>0</v>
      </c>
      <c r="I60" s="228"/>
      <c r="J60" s="228"/>
      <c r="K60" s="228"/>
    </row>
    <row r="61" spans="1:24" ht="6.75" customHeight="1" x14ac:dyDescent="0.25">
      <c r="D61" s="71"/>
      <c r="E61" s="71"/>
      <c r="F61" s="71"/>
      <c r="G61" s="71"/>
      <c r="H61" s="8"/>
      <c r="I61" s="8"/>
      <c r="J61" s="8"/>
      <c r="K61" s="8"/>
      <c r="N61" s="190"/>
      <c r="O61" s="190"/>
    </row>
    <row r="62" spans="1:24" ht="18" customHeight="1" x14ac:dyDescent="0.25">
      <c r="D62" s="71"/>
      <c r="E62" s="71"/>
      <c r="F62" s="71"/>
      <c r="G62" s="71"/>
      <c r="H62" s="8"/>
      <c r="I62" s="8"/>
      <c r="J62" s="8"/>
      <c r="K62" s="8"/>
      <c r="N62" s="190" t="s">
        <v>48</v>
      </c>
      <c r="O62" s="190"/>
    </row>
    <row r="63" spans="1:24" ht="15" customHeight="1" x14ac:dyDescent="0.25">
      <c r="D63" s="71"/>
      <c r="E63" s="71"/>
      <c r="F63" s="71"/>
      <c r="G63" s="71"/>
      <c r="H63" s="8"/>
      <c r="I63" s="8"/>
      <c r="J63" s="8"/>
      <c r="K63" s="8"/>
      <c r="N63" s="72"/>
      <c r="O63" s="72"/>
    </row>
    <row r="64" spans="1:24" ht="15" customHeight="1" x14ac:dyDescent="0.25"/>
    <row r="65" spans="1:15" x14ac:dyDescent="0.25">
      <c r="A65" s="7" t="s">
        <v>70</v>
      </c>
    </row>
    <row r="66" spans="1:15" ht="9" customHeight="1" x14ac:dyDescent="0.25"/>
    <row r="67" spans="1:15" x14ac:dyDescent="0.25">
      <c r="A67" s="3" t="s">
        <v>220</v>
      </c>
    </row>
    <row r="68" spans="1:15" x14ac:dyDescent="0.25">
      <c r="A68" s="3" t="s">
        <v>130</v>
      </c>
    </row>
    <row r="69" spans="1:15" ht="36" customHeight="1" x14ac:dyDescent="0.25">
      <c r="A69" s="59" t="s">
        <v>34</v>
      </c>
      <c r="B69" s="129" t="s">
        <v>127</v>
      </c>
      <c r="C69" s="129"/>
      <c r="D69" s="129"/>
      <c r="E69" s="129"/>
      <c r="F69" s="129"/>
      <c r="G69" s="129"/>
      <c r="H69" s="129"/>
      <c r="I69" s="129" t="s">
        <v>47</v>
      </c>
      <c r="J69" s="129"/>
      <c r="K69" s="129" t="s">
        <v>126</v>
      </c>
      <c r="L69" s="129"/>
      <c r="M69" s="56"/>
      <c r="N69" s="129" t="s">
        <v>74</v>
      </c>
      <c r="O69" s="129"/>
    </row>
    <row r="70" spans="1:15" ht="21" customHeight="1" x14ac:dyDescent="0.25">
      <c r="A70" s="66"/>
      <c r="B70" s="223"/>
      <c r="C70" s="223"/>
      <c r="D70" s="223"/>
      <c r="E70" s="223"/>
      <c r="F70" s="223"/>
      <c r="G70" s="223"/>
      <c r="H70" s="223"/>
      <c r="I70" s="224">
        <v>0</v>
      </c>
      <c r="J70" s="224"/>
      <c r="K70" s="225">
        <v>0</v>
      </c>
      <c r="L70" s="225"/>
      <c r="M70" s="67">
        <f>A70</f>
        <v>0</v>
      </c>
      <c r="N70" s="226">
        <f>I70*K70</f>
        <v>0</v>
      </c>
      <c r="O70" s="226"/>
    </row>
    <row r="71" spans="1:15" ht="21" customHeight="1" x14ac:dyDescent="0.25">
      <c r="A71" s="66"/>
      <c r="B71" s="223"/>
      <c r="C71" s="223"/>
      <c r="D71" s="223"/>
      <c r="E71" s="223"/>
      <c r="F71" s="223"/>
      <c r="G71" s="223"/>
      <c r="H71" s="223"/>
      <c r="I71" s="224">
        <v>0</v>
      </c>
      <c r="J71" s="224"/>
      <c r="K71" s="225">
        <v>0</v>
      </c>
      <c r="L71" s="225"/>
      <c r="M71" s="67">
        <f t="shared" ref="M71:M109" si="10">A71</f>
        <v>0</v>
      </c>
      <c r="N71" s="226">
        <f t="shared" ref="N71:N109" si="11">I71*K71</f>
        <v>0</v>
      </c>
      <c r="O71" s="226"/>
    </row>
    <row r="72" spans="1:15" ht="21" customHeight="1" x14ac:dyDescent="0.25">
      <c r="A72" s="66"/>
      <c r="B72" s="223"/>
      <c r="C72" s="223"/>
      <c r="D72" s="223"/>
      <c r="E72" s="223"/>
      <c r="F72" s="223"/>
      <c r="G72" s="223"/>
      <c r="H72" s="223"/>
      <c r="I72" s="224">
        <v>0</v>
      </c>
      <c r="J72" s="224"/>
      <c r="K72" s="225">
        <v>0</v>
      </c>
      <c r="L72" s="225"/>
      <c r="M72" s="67">
        <f t="shared" si="10"/>
        <v>0</v>
      </c>
      <c r="N72" s="226">
        <f t="shared" si="11"/>
        <v>0</v>
      </c>
      <c r="O72" s="226"/>
    </row>
    <row r="73" spans="1:15" ht="21" customHeight="1" x14ac:dyDescent="0.25">
      <c r="A73" s="66"/>
      <c r="B73" s="223"/>
      <c r="C73" s="223"/>
      <c r="D73" s="223"/>
      <c r="E73" s="223"/>
      <c r="F73" s="223"/>
      <c r="G73" s="223"/>
      <c r="H73" s="223"/>
      <c r="I73" s="224">
        <v>0</v>
      </c>
      <c r="J73" s="224"/>
      <c r="K73" s="225">
        <v>0</v>
      </c>
      <c r="L73" s="225"/>
      <c r="M73" s="67">
        <f t="shared" si="10"/>
        <v>0</v>
      </c>
      <c r="N73" s="226">
        <f t="shared" si="11"/>
        <v>0</v>
      </c>
      <c r="O73" s="226"/>
    </row>
    <row r="74" spans="1:15" ht="21" customHeight="1" x14ac:dyDescent="0.25">
      <c r="A74" s="66"/>
      <c r="B74" s="223"/>
      <c r="C74" s="223"/>
      <c r="D74" s="223"/>
      <c r="E74" s="223"/>
      <c r="F74" s="223"/>
      <c r="G74" s="223"/>
      <c r="H74" s="223"/>
      <c r="I74" s="224">
        <v>0</v>
      </c>
      <c r="J74" s="224"/>
      <c r="K74" s="225">
        <v>0</v>
      </c>
      <c r="L74" s="225"/>
      <c r="M74" s="67">
        <f t="shared" si="10"/>
        <v>0</v>
      </c>
      <c r="N74" s="226">
        <f t="shared" si="11"/>
        <v>0</v>
      </c>
      <c r="O74" s="226"/>
    </row>
    <row r="75" spans="1:15" ht="21" customHeight="1" x14ac:dyDescent="0.25">
      <c r="A75" s="66"/>
      <c r="B75" s="223"/>
      <c r="C75" s="223"/>
      <c r="D75" s="223"/>
      <c r="E75" s="223"/>
      <c r="F75" s="223"/>
      <c r="G75" s="223"/>
      <c r="H75" s="223"/>
      <c r="I75" s="224">
        <v>0</v>
      </c>
      <c r="J75" s="224"/>
      <c r="K75" s="225">
        <v>0</v>
      </c>
      <c r="L75" s="225"/>
      <c r="M75" s="67">
        <f t="shared" si="10"/>
        <v>0</v>
      </c>
      <c r="N75" s="226">
        <f t="shared" si="11"/>
        <v>0</v>
      </c>
      <c r="O75" s="226"/>
    </row>
    <row r="76" spans="1:15" ht="21" customHeight="1" x14ac:dyDescent="0.25">
      <c r="A76" s="66"/>
      <c r="B76" s="223"/>
      <c r="C76" s="223"/>
      <c r="D76" s="223"/>
      <c r="E76" s="223"/>
      <c r="F76" s="223"/>
      <c r="G76" s="223"/>
      <c r="H76" s="223"/>
      <c r="I76" s="224">
        <v>0</v>
      </c>
      <c r="J76" s="224"/>
      <c r="K76" s="225">
        <v>0</v>
      </c>
      <c r="L76" s="225"/>
      <c r="M76" s="67">
        <f t="shared" si="10"/>
        <v>0</v>
      </c>
      <c r="N76" s="226">
        <f t="shared" si="11"/>
        <v>0</v>
      </c>
      <c r="O76" s="226"/>
    </row>
    <row r="77" spans="1:15" ht="21" customHeight="1" x14ac:dyDescent="0.25">
      <c r="A77" s="66"/>
      <c r="B77" s="223"/>
      <c r="C77" s="223"/>
      <c r="D77" s="223"/>
      <c r="E77" s="223"/>
      <c r="F77" s="223"/>
      <c r="G77" s="223"/>
      <c r="H77" s="223"/>
      <c r="I77" s="224">
        <v>0</v>
      </c>
      <c r="J77" s="224"/>
      <c r="K77" s="225">
        <v>0</v>
      </c>
      <c r="L77" s="225"/>
      <c r="M77" s="67">
        <f t="shared" si="10"/>
        <v>0</v>
      </c>
      <c r="N77" s="226">
        <f t="shared" si="11"/>
        <v>0</v>
      </c>
      <c r="O77" s="226"/>
    </row>
    <row r="78" spans="1:15" ht="21" customHeight="1" x14ac:dyDescent="0.25">
      <c r="A78" s="66"/>
      <c r="B78" s="223"/>
      <c r="C78" s="223"/>
      <c r="D78" s="223"/>
      <c r="E78" s="223"/>
      <c r="F78" s="223"/>
      <c r="G78" s="223"/>
      <c r="H78" s="223"/>
      <c r="I78" s="224">
        <v>0</v>
      </c>
      <c r="J78" s="224"/>
      <c r="K78" s="225">
        <v>0</v>
      </c>
      <c r="L78" s="225"/>
      <c r="M78" s="67">
        <f t="shared" si="10"/>
        <v>0</v>
      </c>
      <c r="N78" s="226">
        <f t="shared" si="11"/>
        <v>0</v>
      </c>
      <c r="O78" s="226"/>
    </row>
    <row r="79" spans="1:15" ht="21" customHeight="1" x14ac:dyDescent="0.25">
      <c r="A79" s="66"/>
      <c r="B79" s="223"/>
      <c r="C79" s="223"/>
      <c r="D79" s="223"/>
      <c r="E79" s="223"/>
      <c r="F79" s="223"/>
      <c r="G79" s="223"/>
      <c r="H79" s="223"/>
      <c r="I79" s="224">
        <v>0</v>
      </c>
      <c r="J79" s="224"/>
      <c r="K79" s="225">
        <v>0</v>
      </c>
      <c r="L79" s="225"/>
      <c r="M79" s="67">
        <f t="shared" si="10"/>
        <v>0</v>
      </c>
      <c r="N79" s="226">
        <f t="shared" si="11"/>
        <v>0</v>
      </c>
      <c r="O79" s="226"/>
    </row>
    <row r="80" spans="1:15" ht="21" customHeight="1" x14ac:dyDescent="0.25">
      <c r="A80" s="66"/>
      <c r="B80" s="223"/>
      <c r="C80" s="223"/>
      <c r="D80" s="223"/>
      <c r="E80" s="223"/>
      <c r="F80" s="223"/>
      <c r="G80" s="223"/>
      <c r="H80" s="223"/>
      <c r="I80" s="224">
        <v>0</v>
      </c>
      <c r="J80" s="224"/>
      <c r="K80" s="225">
        <v>0</v>
      </c>
      <c r="L80" s="225"/>
      <c r="M80" s="67">
        <f t="shared" si="10"/>
        <v>0</v>
      </c>
      <c r="N80" s="226">
        <f t="shared" si="11"/>
        <v>0</v>
      </c>
      <c r="O80" s="226"/>
    </row>
    <row r="81" spans="1:15" ht="21" customHeight="1" x14ac:dyDescent="0.25">
      <c r="A81" s="66"/>
      <c r="B81" s="223"/>
      <c r="C81" s="223"/>
      <c r="D81" s="223"/>
      <c r="E81" s="223"/>
      <c r="F81" s="223"/>
      <c r="G81" s="223"/>
      <c r="H81" s="223"/>
      <c r="I81" s="224">
        <v>0</v>
      </c>
      <c r="J81" s="224"/>
      <c r="K81" s="225">
        <v>0</v>
      </c>
      <c r="L81" s="225"/>
      <c r="M81" s="67">
        <f t="shared" si="10"/>
        <v>0</v>
      </c>
      <c r="N81" s="226">
        <f t="shared" si="11"/>
        <v>0</v>
      </c>
      <c r="O81" s="226"/>
    </row>
    <row r="82" spans="1:15" ht="21" customHeight="1" x14ac:dyDescent="0.25">
      <c r="A82" s="66"/>
      <c r="B82" s="223"/>
      <c r="C82" s="223"/>
      <c r="D82" s="223"/>
      <c r="E82" s="223"/>
      <c r="F82" s="223"/>
      <c r="G82" s="223"/>
      <c r="H82" s="223"/>
      <c r="I82" s="224">
        <v>0</v>
      </c>
      <c r="J82" s="224"/>
      <c r="K82" s="225">
        <v>0</v>
      </c>
      <c r="L82" s="225"/>
      <c r="M82" s="67">
        <f t="shared" si="10"/>
        <v>0</v>
      </c>
      <c r="N82" s="226">
        <f t="shared" si="11"/>
        <v>0</v>
      </c>
      <c r="O82" s="226"/>
    </row>
    <row r="83" spans="1:15" ht="21" customHeight="1" x14ac:dyDescent="0.25">
      <c r="A83" s="66"/>
      <c r="B83" s="223"/>
      <c r="C83" s="223"/>
      <c r="D83" s="223"/>
      <c r="E83" s="223"/>
      <c r="F83" s="223"/>
      <c r="G83" s="223"/>
      <c r="H83" s="223"/>
      <c r="I83" s="224">
        <v>0</v>
      </c>
      <c r="J83" s="224"/>
      <c r="K83" s="225">
        <v>0</v>
      </c>
      <c r="L83" s="225"/>
      <c r="M83" s="67">
        <f t="shared" si="10"/>
        <v>0</v>
      </c>
      <c r="N83" s="226">
        <f t="shared" si="11"/>
        <v>0</v>
      </c>
      <c r="O83" s="226"/>
    </row>
    <row r="84" spans="1:15" ht="21" customHeight="1" x14ac:dyDescent="0.25">
      <c r="A84" s="66"/>
      <c r="B84" s="223"/>
      <c r="C84" s="223"/>
      <c r="D84" s="223"/>
      <c r="E84" s="223"/>
      <c r="F84" s="223"/>
      <c r="G84" s="223"/>
      <c r="H84" s="223"/>
      <c r="I84" s="224">
        <v>0</v>
      </c>
      <c r="J84" s="224"/>
      <c r="K84" s="225">
        <v>0</v>
      </c>
      <c r="L84" s="225"/>
      <c r="M84" s="67">
        <f t="shared" si="10"/>
        <v>0</v>
      </c>
      <c r="N84" s="226">
        <f t="shared" si="11"/>
        <v>0</v>
      </c>
      <c r="O84" s="226"/>
    </row>
    <row r="85" spans="1:15" ht="21" customHeight="1" x14ac:dyDescent="0.25">
      <c r="A85" s="66"/>
      <c r="B85" s="223"/>
      <c r="C85" s="223"/>
      <c r="D85" s="223"/>
      <c r="E85" s="223"/>
      <c r="F85" s="223"/>
      <c r="G85" s="223"/>
      <c r="H85" s="223"/>
      <c r="I85" s="224">
        <v>0</v>
      </c>
      <c r="J85" s="224"/>
      <c r="K85" s="225">
        <v>0</v>
      </c>
      <c r="L85" s="225"/>
      <c r="M85" s="67">
        <f t="shared" si="10"/>
        <v>0</v>
      </c>
      <c r="N85" s="226">
        <f t="shared" si="11"/>
        <v>0</v>
      </c>
      <c r="O85" s="226"/>
    </row>
    <row r="86" spans="1:15" ht="21" customHeight="1" x14ac:dyDescent="0.25">
      <c r="A86" s="66"/>
      <c r="B86" s="223"/>
      <c r="C86" s="223"/>
      <c r="D86" s="223"/>
      <c r="E86" s="223"/>
      <c r="F86" s="223"/>
      <c r="G86" s="223"/>
      <c r="H86" s="223"/>
      <c r="I86" s="224">
        <v>0</v>
      </c>
      <c r="J86" s="224"/>
      <c r="K86" s="225">
        <v>0</v>
      </c>
      <c r="L86" s="225"/>
      <c r="M86" s="67">
        <f t="shared" si="10"/>
        <v>0</v>
      </c>
      <c r="N86" s="226">
        <f t="shared" si="11"/>
        <v>0</v>
      </c>
      <c r="O86" s="226"/>
    </row>
    <row r="87" spans="1:15" ht="21" customHeight="1" x14ac:dyDescent="0.25">
      <c r="A87" s="66"/>
      <c r="B87" s="223"/>
      <c r="C87" s="223"/>
      <c r="D87" s="223"/>
      <c r="E87" s="223"/>
      <c r="F87" s="223"/>
      <c r="G87" s="223"/>
      <c r="H87" s="223"/>
      <c r="I87" s="224">
        <v>0</v>
      </c>
      <c r="J87" s="224"/>
      <c r="K87" s="225">
        <v>0</v>
      </c>
      <c r="L87" s="225"/>
      <c r="M87" s="67">
        <f t="shared" si="10"/>
        <v>0</v>
      </c>
      <c r="N87" s="226">
        <f t="shared" si="11"/>
        <v>0</v>
      </c>
      <c r="O87" s="226"/>
    </row>
    <row r="88" spans="1:15" ht="21" customHeight="1" x14ac:dyDescent="0.25">
      <c r="A88" s="66"/>
      <c r="B88" s="223"/>
      <c r="C88" s="223"/>
      <c r="D88" s="223"/>
      <c r="E88" s="223"/>
      <c r="F88" s="223"/>
      <c r="G88" s="223"/>
      <c r="H88" s="223"/>
      <c r="I88" s="224">
        <v>0</v>
      </c>
      <c r="J88" s="224"/>
      <c r="K88" s="225">
        <v>0</v>
      </c>
      <c r="L88" s="225"/>
      <c r="M88" s="67">
        <f t="shared" si="10"/>
        <v>0</v>
      </c>
      <c r="N88" s="226">
        <f t="shared" si="11"/>
        <v>0</v>
      </c>
      <c r="O88" s="226"/>
    </row>
    <row r="89" spans="1:15" ht="21" customHeight="1" x14ac:dyDescent="0.25">
      <c r="A89" s="66"/>
      <c r="B89" s="223"/>
      <c r="C89" s="223"/>
      <c r="D89" s="223"/>
      <c r="E89" s="223"/>
      <c r="F89" s="223"/>
      <c r="G89" s="223"/>
      <c r="H89" s="223"/>
      <c r="I89" s="224">
        <v>0</v>
      </c>
      <c r="J89" s="224"/>
      <c r="K89" s="225">
        <v>0</v>
      </c>
      <c r="L89" s="225"/>
      <c r="M89" s="67">
        <f t="shared" si="10"/>
        <v>0</v>
      </c>
      <c r="N89" s="226">
        <f t="shared" si="11"/>
        <v>0</v>
      </c>
      <c r="O89" s="226"/>
    </row>
    <row r="90" spans="1:15" ht="21" customHeight="1" x14ac:dyDescent="0.25">
      <c r="A90" s="66"/>
      <c r="B90" s="223"/>
      <c r="C90" s="223"/>
      <c r="D90" s="223"/>
      <c r="E90" s="223"/>
      <c r="F90" s="223"/>
      <c r="G90" s="223"/>
      <c r="H90" s="223"/>
      <c r="I90" s="224">
        <v>0</v>
      </c>
      <c r="J90" s="224"/>
      <c r="K90" s="225">
        <v>0</v>
      </c>
      <c r="L90" s="225"/>
      <c r="M90" s="67">
        <f t="shared" si="10"/>
        <v>0</v>
      </c>
      <c r="N90" s="226">
        <f t="shared" si="11"/>
        <v>0</v>
      </c>
      <c r="O90" s="226"/>
    </row>
    <row r="91" spans="1:15" ht="21" customHeight="1" x14ac:dyDescent="0.25">
      <c r="A91" s="66"/>
      <c r="B91" s="223"/>
      <c r="C91" s="223"/>
      <c r="D91" s="223"/>
      <c r="E91" s="223"/>
      <c r="F91" s="223"/>
      <c r="G91" s="223"/>
      <c r="H91" s="223"/>
      <c r="I91" s="224">
        <v>0</v>
      </c>
      <c r="J91" s="224"/>
      <c r="K91" s="225">
        <v>0</v>
      </c>
      <c r="L91" s="225"/>
      <c r="M91" s="67">
        <f t="shared" si="10"/>
        <v>0</v>
      </c>
      <c r="N91" s="226">
        <f t="shared" si="11"/>
        <v>0</v>
      </c>
      <c r="O91" s="226"/>
    </row>
    <row r="92" spans="1:15" ht="21" customHeight="1" x14ac:dyDescent="0.25">
      <c r="A92" s="66"/>
      <c r="B92" s="223"/>
      <c r="C92" s="223"/>
      <c r="D92" s="223"/>
      <c r="E92" s="223"/>
      <c r="F92" s="223"/>
      <c r="G92" s="223"/>
      <c r="H92" s="223"/>
      <c r="I92" s="224">
        <v>0</v>
      </c>
      <c r="J92" s="224"/>
      <c r="K92" s="225">
        <v>0</v>
      </c>
      <c r="L92" s="225"/>
      <c r="M92" s="67">
        <f t="shared" si="10"/>
        <v>0</v>
      </c>
      <c r="N92" s="226">
        <f t="shared" si="11"/>
        <v>0</v>
      </c>
      <c r="O92" s="226"/>
    </row>
    <row r="93" spans="1:15" ht="21" customHeight="1" x14ac:dyDescent="0.25">
      <c r="A93" s="66"/>
      <c r="B93" s="223"/>
      <c r="C93" s="223"/>
      <c r="D93" s="223"/>
      <c r="E93" s="223"/>
      <c r="F93" s="223"/>
      <c r="G93" s="223"/>
      <c r="H93" s="223"/>
      <c r="I93" s="224">
        <v>0</v>
      </c>
      <c r="J93" s="224"/>
      <c r="K93" s="225">
        <v>0</v>
      </c>
      <c r="L93" s="225"/>
      <c r="M93" s="67">
        <f t="shared" si="10"/>
        <v>0</v>
      </c>
      <c r="N93" s="226">
        <f t="shared" si="11"/>
        <v>0</v>
      </c>
      <c r="O93" s="226"/>
    </row>
    <row r="94" spans="1:15" ht="21" customHeight="1" x14ac:dyDescent="0.25">
      <c r="A94" s="66"/>
      <c r="B94" s="223"/>
      <c r="C94" s="223"/>
      <c r="D94" s="223"/>
      <c r="E94" s="223"/>
      <c r="F94" s="223"/>
      <c r="G94" s="223"/>
      <c r="H94" s="223"/>
      <c r="I94" s="224">
        <v>0</v>
      </c>
      <c r="J94" s="224"/>
      <c r="K94" s="225">
        <v>0</v>
      </c>
      <c r="L94" s="225"/>
      <c r="M94" s="67">
        <f t="shared" si="10"/>
        <v>0</v>
      </c>
      <c r="N94" s="226">
        <f t="shared" si="11"/>
        <v>0</v>
      </c>
      <c r="O94" s="226"/>
    </row>
    <row r="95" spans="1:15" ht="21" customHeight="1" x14ac:dyDescent="0.25">
      <c r="A95" s="66"/>
      <c r="B95" s="223"/>
      <c r="C95" s="223"/>
      <c r="D95" s="223"/>
      <c r="E95" s="223"/>
      <c r="F95" s="223"/>
      <c r="G95" s="223"/>
      <c r="H95" s="223"/>
      <c r="I95" s="224">
        <v>0</v>
      </c>
      <c r="J95" s="224"/>
      <c r="K95" s="225">
        <v>0</v>
      </c>
      <c r="L95" s="225"/>
      <c r="M95" s="67">
        <f t="shared" si="10"/>
        <v>0</v>
      </c>
      <c r="N95" s="226">
        <f t="shared" si="11"/>
        <v>0</v>
      </c>
      <c r="O95" s="226"/>
    </row>
    <row r="96" spans="1:15" ht="21" customHeight="1" x14ac:dyDescent="0.25">
      <c r="A96" s="66"/>
      <c r="B96" s="223"/>
      <c r="C96" s="223"/>
      <c r="D96" s="223"/>
      <c r="E96" s="223"/>
      <c r="F96" s="223"/>
      <c r="G96" s="223"/>
      <c r="H96" s="223"/>
      <c r="I96" s="224">
        <v>0</v>
      </c>
      <c r="J96" s="224"/>
      <c r="K96" s="225">
        <v>0</v>
      </c>
      <c r="L96" s="225"/>
      <c r="M96" s="67">
        <f t="shared" si="10"/>
        <v>0</v>
      </c>
      <c r="N96" s="226">
        <f t="shared" si="11"/>
        <v>0</v>
      </c>
      <c r="O96" s="226"/>
    </row>
    <row r="97" spans="1:15" ht="21" customHeight="1" x14ac:dyDescent="0.25">
      <c r="A97" s="66"/>
      <c r="B97" s="223"/>
      <c r="C97" s="223"/>
      <c r="D97" s="223"/>
      <c r="E97" s="223"/>
      <c r="F97" s="223"/>
      <c r="G97" s="223"/>
      <c r="H97" s="223"/>
      <c r="I97" s="224">
        <v>0</v>
      </c>
      <c r="J97" s="224"/>
      <c r="K97" s="225">
        <v>0</v>
      </c>
      <c r="L97" s="225"/>
      <c r="M97" s="67">
        <f t="shared" si="10"/>
        <v>0</v>
      </c>
      <c r="N97" s="226">
        <f t="shared" si="11"/>
        <v>0</v>
      </c>
      <c r="O97" s="226"/>
    </row>
    <row r="98" spans="1:15" ht="21" customHeight="1" x14ac:dyDescent="0.25">
      <c r="A98" s="66"/>
      <c r="B98" s="223"/>
      <c r="C98" s="223"/>
      <c r="D98" s="223"/>
      <c r="E98" s="223"/>
      <c r="F98" s="223"/>
      <c r="G98" s="223"/>
      <c r="H98" s="223"/>
      <c r="I98" s="224">
        <v>0</v>
      </c>
      <c r="J98" s="224"/>
      <c r="K98" s="225">
        <v>0</v>
      </c>
      <c r="L98" s="225"/>
      <c r="M98" s="67">
        <f t="shared" si="10"/>
        <v>0</v>
      </c>
      <c r="N98" s="226">
        <f t="shared" si="11"/>
        <v>0</v>
      </c>
      <c r="O98" s="226"/>
    </row>
    <row r="99" spans="1:15" ht="21" customHeight="1" x14ac:dyDescent="0.25">
      <c r="A99" s="66"/>
      <c r="B99" s="223"/>
      <c r="C99" s="223"/>
      <c r="D99" s="223"/>
      <c r="E99" s="223"/>
      <c r="F99" s="223"/>
      <c r="G99" s="223"/>
      <c r="H99" s="223"/>
      <c r="I99" s="224">
        <v>0</v>
      </c>
      <c r="J99" s="224"/>
      <c r="K99" s="225">
        <v>0</v>
      </c>
      <c r="L99" s="225"/>
      <c r="M99" s="67">
        <f t="shared" si="10"/>
        <v>0</v>
      </c>
      <c r="N99" s="226">
        <f t="shared" si="11"/>
        <v>0</v>
      </c>
      <c r="O99" s="226"/>
    </row>
    <row r="100" spans="1:15" ht="21" customHeight="1" x14ac:dyDescent="0.25">
      <c r="A100" s="66"/>
      <c r="B100" s="223"/>
      <c r="C100" s="223"/>
      <c r="D100" s="223"/>
      <c r="E100" s="223"/>
      <c r="F100" s="223"/>
      <c r="G100" s="223"/>
      <c r="H100" s="223"/>
      <c r="I100" s="224">
        <v>0</v>
      </c>
      <c r="J100" s="224"/>
      <c r="K100" s="225">
        <v>0</v>
      </c>
      <c r="L100" s="225"/>
      <c r="M100" s="67">
        <f t="shared" si="10"/>
        <v>0</v>
      </c>
      <c r="N100" s="226">
        <f t="shared" si="11"/>
        <v>0</v>
      </c>
      <c r="O100" s="226"/>
    </row>
    <row r="101" spans="1:15" ht="21" customHeight="1" x14ac:dyDescent="0.25">
      <c r="A101" s="66"/>
      <c r="B101" s="223"/>
      <c r="C101" s="223"/>
      <c r="D101" s="223"/>
      <c r="E101" s="223"/>
      <c r="F101" s="223"/>
      <c r="G101" s="223"/>
      <c r="H101" s="223"/>
      <c r="I101" s="224">
        <v>0</v>
      </c>
      <c r="J101" s="224"/>
      <c r="K101" s="225">
        <v>0</v>
      </c>
      <c r="L101" s="225"/>
      <c r="M101" s="67">
        <f t="shared" si="10"/>
        <v>0</v>
      </c>
      <c r="N101" s="226">
        <f t="shared" si="11"/>
        <v>0</v>
      </c>
      <c r="O101" s="226"/>
    </row>
    <row r="102" spans="1:15" ht="21" customHeight="1" x14ac:dyDescent="0.25">
      <c r="A102" s="66"/>
      <c r="B102" s="223"/>
      <c r="C102" s="223"/>
      <c r="D102" s="223"/>
      <c r="E102" s="223"/>
      <c r="F102" s="223"/>
      <c r="G102" s="223"/>
      <c r="H102" s="223"/>
      <c r="I102" s="224">
        <v>0</v>
      </c>
      <c r="J102" s="224"/>
      <c r="K102" s="225">
        <v>0</v>
      </c>
      <c r="L102" s="225"/>
      <c r="M102" s="67">
        <f t="shared" si="10"/>
        <v>0</v>
      </c>
      <c r="N102" s="226">
        <f t="shared" si="11"/>
        <v>0</v>
      </c>
      <c r="O102" s="226"/>
    </row>
    <row r="103" spans="1:15" ht="21" customHeight="1" x14ac:dyDescent="0.25">
      <c r="A103" s="66"/>
      <c r="B103" s="223"/>
      <c r="C103" s="223"/>
      <c r="D103" s="223"/>
      <c r="E103" s="223"/>
      <c r="F103" s="223"/>
      <c r="G103" s="223"/>
      <c r="H103" s="223"/>
      <c r="I103" s="224">
        <v>0</v>
      </c>
      <c r="J103" s="224"/>
      <c r="K103" s="225">
        <v>0</v>
      </c>
      <c r="L103" s="225"/>
      <c r="M103" s="67">
        <f t="shared" si="10"/>
        <v>0</v>
      </c>
      <c r="N103" s="226">
        <f t="shared" si="11"/>
        <v>0</v>
      </c>
      <c r="O103" s="226"/>
    </row>
    <row r="104" spans="1:15" ht="21" customHeight="1" x14ac:dyDescent="0.25">
      <c r="A104" s="66"/>
      <c r="B104" s="223"/>
      <c r="C104" s="223"/>
      <c r="D104" s="223"/>
      <c r="E104" s="223"/>
      <c r="F104" s="223"/>
      <c r="G104" s="223"/>
      <c r="H104" s="223"/>
      <c r="I104" s="224">
        <v>0</v>
      </c>
      <c r="J104" s="224"/>
      <c r="K104" s="225">
        <v>0</v>
      </c>
      <c r="L104" s="225"/>
      <c r="M104" s="67">
        <f t="shared" si="10"/>
        <v>0</v>
      </c>
      <c r="N104" s="226">
        <f t="shared" si="11"/>
        <v>0</v>
      </c>
      <c r="O104" s="226"/>
    </row>
    <row r="105" spans="1:15" ht="21" customHeight="1" x14ac:dyDescent="0.25">
      <c r="A105" s="66"/>
      <c r="B105" s="223"/>
      <c r="C105" s="223"/>
      <c r="D105" s="223"/>
      <c r="E105" s="223"/>
      <c r="F105" s="223"/>
      <c r="G105" s="223"/>
      <c r="H105" s="223"/>
      <c r="I105" s="224">
        <v>0</v>
      </c>
      <c r="J105" s="224"/>
      <c r="K105" s="225">
        <v>0</v>
      </c>
      <c r="L105" s="225"/>
      <c r="M105" s="67">
        <f t="shared" si="10"/>
        <v>0</v>
      </c>
      <c r="N105" s="226">
        <f t="shared" si="11"/>
        <v>0</v>
      </c>
      <c r="O105" s="226"/>
    </row>
    <row r="106" spans="1:15" ht="21" customHeight="1" x14ac:dyDescent="0.25">
      <c r="A106" s="66"/>
      <c r="B106" s="223"/>
      <c r="C106" s="223"/>
      <c r="D106" s="223"/>
      <c r="E106" s="223"/>
      <c r="F106" s="223"/>
      <c r="G106" s="223"/>
      <c r="H106" s="223"/>
      <c r="I106" s="224">
        <v>0</v>
      </c>
      <c r="J106" s="224"/>
      <c r="K106" s="225">
        <v>0</v>
      </c>
      <c r="L106" s="225"/>
      <c r="M106" s="67">
        <f t="shared" si="10"/>
        <v>0</v>
      </c>
      <c r="N106" s="226">
        <f t="shared" si="11"/>
        <v>0</v>
      </c>
      <c r="O106" s="226"/>
    </row>
    <row r="107" spans="1:15" ht="21" customHeight="1" x14ac:dyDescent="0.25">
      <c r="A107" s="66"/>
      <c r="B107" s="223"/>
      <c r="C107" s="223"/>
      <c r="D107" s="223"/>
      <c r="E107" s="223"/>
      <c r="F107" s="223"/>
      <c r="G107" s="223"/>
      <c r="H107" s="223"/>
      <c r="I107" s="224">
        <v>0</v>
      </c>
      <c r="J107" s="224"/>
      <c r="K107" s="225">
        <v>0</v>
      </c>
      <c r="L107" s="225"/>
      <c r="M107" s="67">
        <f t="shared" si="10"/>
        <v>0</v>
      </c>
      <c r="N107" s="226">
        <f t="shared" si="11"/>
        <v>0</v>
      </c>
      <c r="O107" s="226"/>
    </row>
    <row r="108" spans="1:15" ht="21" customHeight="1" x14ac:dyDescent="0.25">
      <c r="A108" s="66"/>
      <c r="B108" s="223"/>
      <c r="C108" s="223"/>
      <c r="D108" s="223"/>
      <c r="E108" s="223"/>
      <c r="F108" s="223"/>
      <c r="G108" s="223"/>
      <c r="H108" s="223"/>
      <c r="I108" s="224">
        <v>0</v>
      </c>
      <c r="J108" s="224"/>
      <c r="K108" s="225">
        <v>0</v>
      </c>
      <c r="L108" s="225"/>
      <c r="M108" s="67">
        <f t="shared" si="10"/>
        <v>0</v>
      </c>
      <c r="N108" s="226">
        <f t="shared" si="11"/>
        <v>0</v>
      </c>
      <c r="O108" s="226"/>
    </row>
    <row r="109" spans="1:15" ht="21" customHeight="1" x14ac:dyDescent="0.25">
      <c r="A109" s="66"/>
      <c r="B109" s="223"/>
      <c r="C109" s="223"/>
      <c r="D109" s="223"/>
      <c r="E109" s="223"/>
      <c r="F109" s="223"/>
      <c r="G109" s="223"/>
      <c r="H109" s="223"/>
      <c r="I109" s="224">
        <v>0</v>
      </c>
      <c r="J109" s="224"/>
      <c r="K109" s="225">
        <v>0</v>
      </c>
      <c r="L109" s="225"/>
      <c r="M109" s="67">
        <f t="shared" si="10"/>
        <v>0</v>
      </c>
      <c r="N109" s="226">
        <f t="shared" si="11"/>
        <v>0</v>
      </c>
      <c r="O109" s="226"/>
    </row>
    <row r="110" spans="1:15" ht="21" customHeight="1" x14ac:dyDescent="0.25">
      <c r="A110" s="73"/>
      <c r="B110" s="73"/>
      <c r="C110" s="73"/>
      <c r="D110" s="73"/>
      <c r="E110" s="73"/>
      <c r="F110" s="73"/>
      <c r="G110" s="73"/>
      <c r="H110" s="73"/>
      <c r="I110" s="74"/>
      <c r="J110" s="74"/>
      <c r="K110" s="75"/>
      <c r="L110" s="75"/>
      <c r="M110" s="75"/>
      <c r="N110" s="234">
        <f>SUM(N70:O109)</f>
        <v>0</v>
      </c>
      <c r="O110" s="234"/>
    </row>
    <row r="111" spans="1:15" ht="16.5" customHeight="1" x14ac:dyDescent="0.25">
      <c r="A111" s="73"/>
      <c r="B111" s="73"/>
      <c r="C111" s="73"/>
      <c r="D111" s="73"/>
      <c r="E111" s="73"/>
      <c r="F111" s="73"/>
      <c r="G111" s="73"/>
      <c r="H111" s="73"/>
      <c r="I111" s="74"/>
      <c r="J111" s="74"/>
      <c r="K111" s="75"/>
      <c r="L111" s="75"/>
      <c r="M111" s="75"/>
      <c r="N111" s="8"/>
      <c r="O111" s="8"/>
    </row>
    <row r="112" spans="1:15" ht="17.25" customHeight="1" x14ac:dyDescent="0.25">
      <c r="A112" s="73"/>
      <c r="B112" s="73"/>
      <c r="C112" s="73"/>
      <c r="D112" s="73"/>
      <c r="E112" s="73"/>
      <c r="F112" s="73"/>
      <c r="G112" s="73"/>
      <c r="H112" s="73"/>
      <c r="I112" s="74"/>
      <c r="J112" s="74"/>
      <c r="K112" s="75"/>
      <c r="L112" s="75"/>
      <c r="M112" s="75"/>
      <c r="N112" s="190" t="s">
        <v>49</v>
      </c>
      <c r="O112" s="190"/>
    </row>
    <row r="113" spans="1:15" ht="9.75" customHeight="1" x14ac:dyDescent="0.25">
      <c r="D113" s="71"/>
      <c r="E113" s="71"/>
      <c r="F113" s="71"/>
      <c r="G113" s="71"/>
      <c r="H113" s="8"/>
      <c r="I113" s="8"/>
      <c r="J113" s="8"/>
      <c r="K113" s="8"/>
      <c r="N113" s="190"/>
      <c r="O113" s="190"/>
    </row>
    <row r="114" spans="1:15" ht="8.25" customHeight="1" x14ac:dyDescent="0.25"/>
    <row r="115" spans="1:15" x14ac:dyDescent="0.25">
      <c r="A115" s="7" t="s">
        <v>71</v>
      </c>
    </row>
    <row r="116" spans="1:15" ht="8.25" customHeight="1" x14ac:dyDescent="0.25"/>
    <row r="117" spans="1:15" x14ac:dyDescent="0.25">
      <c r="A117" s="3" t="s">
        <v>221</v>
      </c>
    </row>
    <row r="118" spans="1:15" ht="37.5" customHeight="1" x14ac:dyDescent="0.25">
      <c r="A118" s="59" t="s">
        <v>34</v>
      </c>
      <c r="B118" s="176" t="s">
        <v>147</v>
      </c>
      <c r="C118" s="176"/>
      <c r="D118" s="58" t="s">
        <v>133</v>
      </c>
      <c r="E118" s="176" t="s">
        <v>131</v>
      </c>
      <c r="F118" s="176"/>
      <c r="G118" s="176"/>
      <c r="H118" s="176"/>
      <c r="I118" s="176" t="s">
        <v>152</v>
      </c>
      <c r="J118" s="176"/>
      <c r="K118" s="108" t="s">
        <v>153</v>
      </c>
      <c r="L118" s="108"/>
      <c r="M118" s="58"/>
      <c r="N118" s="176" t="s">
        <v>132</v>
      </c>
      <c r="O118" s="176"/>
    </row>
    <row r="119" spans="1:15" ht="21" customHeight="1" x14ac:dyDescent="0.25">
      <c r="A119" s="66"/>
      <c r="B119" s="238"/>
      <c r="C119" s="238"/>
      <c r="D119" s="76">
        <v>0</v>
      </c>
      <c r="E119" s="223"/>
      <c r="F119" s="223"/>
      <c r="G119" s="223"/>
      <c r="H119" s="223"/>
      <c r="I119" s="225">
        <v>0</v>
      </c>
      <c r="J119" s="225"/>
      <c r="K119" s="232">
        <v>0</v>
      </c>
      <c r="L119" s="232"/>
      <c r="M119" s="67">
        <f>A119</f>
        <v>0</v>
      </c>
      <c r="N119" s="226">
        <f>(I119*K119)*D119</f>
        <v>0</v>
      </c>
      <c r="O119" s="226"/>
    </row>
    <row r="120" spans="1:15" ht="21" customHeight="1" x14ac:dyDescent="0.25">
      <c r="A120" s="66"/>
      <c r="B120" s="238"/>
      <c r="C120" s="238"/>
      <c r="D120" s="76">
        <v>0</v>
      </c>
      <c r="E120" s="223"/>
      <c r="F120" s="223"/>
      <c r="G120" s="223"/>
      <c r="H120" s="223"/>
      <c r="I120" s="225">
        <v>0</v>
      </c>
      <c r="J120" s="225"/>
      <c r="K120" s="232">
        <v>0</v>
      </c>
      <c r="L120" s="232"/>
      <c r="M120" s="67">
        <f t="shared" ref="M120:M158" si="12">A120</f>
        <v>0</v>
      </c>
      <c r="N120" s="226">
        <f t="shared" ref="N120:N158" si="13">(I120*K120)*D120</f>
        <v>0</v>
      </c>
      <c r="O120" s="226"/>
    </row>
    <row r="121" spans="1:15" ht="21" customHeight="1" x14ac:dyDescent="0.25">
      <c r="A121" s="66"/>
      <c r="B121" s="238"/>
      <c r="C121" s="238"/>
      <c r="D121" s="76">
        <v>0</v>
      </c>
      <c r="E121" s="223"/>
      <c r="F121" s="223"/>
      <c r="G121" s="223"/>
      <c r="H121" s="223"/>
      <c r="I121" s="225">
        <v>0</v>
      </c>
      <c r="J121" s="225"/>
      <c r="K121" s="232">
        <v>0</v>
      </c>
      <c r="L121" s="232"/>
      <c r="M121" s="67">
        <f t="shared" si="12"/>
        <v>0</v>
      </c>
      <c r="N121" s="226">
        <f t="shared" si="13"/>
        <v>0</v>
      </c>
      <c r="O121" s="226"/>
    </row>
    <row r="122" spans="1:15" ht="21" customHeight="1" x14ac:dyDescent="0.25">
      <c r="A122" s="66"/>
      <c r="B122" s="238"/>
      <c r="C122" s="238"/>
      <c r="D122" s="76">
        <v>0</v>
      </c>
      <c r="E122" s="223"/>
      <c r="F122" s="223"/>
      <c r="G122" s="223"/>
      <c r="H122" s="223"/>
      <c r="I122" s="225">
        <v>0</v>
      </c>
      <c r="J122" s="225"/>
      <c r="K122" s="232">
        <v>0</v>
      </c>
      <c r="L122" s="232"/>
      <c r="M122" s="67">
        <f t="shared" si="12"/>
        <v>0</v>
      </c>
      <c r="N122" s="226">
        <f t="shared" si="13"/>
        <v>0</v>
      </c>
      <c r="O122" s="226"/>
    </row>
    <row r="123" spans="1:15" ht="21" customHeight="1" x14ac:dyDescent="0.25">
      <c r="A123" s="66"/>
      <c r="B123" s="238"/>
      <c r="C123" s="238"/>
      <c r="D123" s="76">
        <v>0</v>
      </c>
      <c r="E123" s="223"/>
      <c r="F123" s="223"/>
      <c r="G123" s="223"/>
      <c r="H123" s="223"/>
      <c r="I123" s="225">
        <v>0</v>
      </c>
      <c r="J123" s="225"/>
      <c r="K123" s="232">
        <v>0</v>
      </c>
      <c r="L123" s="232"/>
      <c r="M123" s="67">
        <f t="shared" si="12"/>
        <v>0</v>
      </c>
      <c r="N123" s="226">
        <f t="shared" si="13"/>
        <v>0</v>
      </c>
      <c r="O123" s="226"/>
    </row>
    <row r="124" spans="1:15" ht="21" customHeight="1" x14ac:dyDescent="0.25">
      <c r="A124" s="66"/>
      <c r="B124" s="238"/>
      <c r="C124" s="238"/>
      <c r="D124" s="76">
        <v>0</v>
      </c>
      <c r="E124" s="223"/>
      <c r="F124" s="223"/>
      <c r="G124" s="223"/>
      <c r="H124" s="223"/>
      <c r="I124" s="225">
        <v>0</v>
      </c>
      <c r="J124" s="225"/>
      <c r="K124" s="232">
        <v>0</v>
      </c>
      <c r="L124" s="232"/>
      <c r="M124" s="67">
        <f t="shared" si="12"/>
        <v>0</v>
      </c>
      <c r="N124" s="226">
        <f t="shared" si="13"/>
        <v>0</v>
      </c>
      <c r="O124" s="226"/>
    </row>
    <row r="125" spans="1:15" ht="21" customHeight="1" x14ac:dyDescent="0.25">
      <c r="A125" s="66"/>
      <c r="B125" s="238"/>
      <c r="C125" s="238"/>
      <c r="D125" s="76">
        <v>0</v>
      </c>
      <c r="E125" s="223"/>
      <c r="F125" s="223"/>
      <c r="G125" s="223"/>
      <c r="H125" s="223"/>
      <c r="I125" s="225">
        <v>0</v>
      </c>
      <c r="J125" s="225"/>
      <c r="K125" s="232">
        <v>0</v>
      </c>
      <c r="L125" s="232"/>
      <c r="M125" s="67">
        <f t="shared" si="12"/>
        <v>0</v>
      </c>
      <c r="N125" s="226">
        <f t="shared" si="13"/>
        <v>0</v>
      </c>
      <c r="O125" s="226"/>
    </row>
    <row r="126" spans="1:15" ht="21" customHeight="1" x14ac:dyDescent="0.25">
      <c r="A126" s="66"/>
      <c r="B126" s="238"/>
      <c r="C126" s="238"/>
      <c r="D126" s="76">
        <v>0</v>
      </c>
      <c r="E126" s="223"/>
      <c r="F126" s="223"/>
      <c r="G126" s="223"/>
      <c r="H126" s="223"/>
      <c r="I126" s="225">
        <v>0</v>
      </c>
      <c r="J126" s="225"/>
      <c r="K126" s="232">
        <v>0</v>
      </c>
      <c r="L126" s="232"/>
      <c r="M126" s="67">
        <f t="shared" si="12"/>
        <v>0</v>
      </c>
      <c r="N126" s="226">
        <f t="shared" si="13"/>
        <v>0</v>
      </c>
      <c r="O126" s="226"/>
    </row>
    <row r="127" spans="1:15" ht="21" customHeight="1" x14ac:dyDescent="0.25">
      <c r="A127" s="66"/>
      <c r="B127" s="238"/>
      <c r="C127" s="238"/>
      <c r="D127" s="76">
        <v>0</v>
      </c>
      <c r="E127" s="223"/>
      <c r="F127" s="223"/>
      <c r="G127" s="223"/>
      <c r="H127" s="223"/>
      <c r="I127" s="225">
        <v>0</v>
      </c>
      <c r="J127" s="225"/>
      <c r="K127" s="232">
        <v>0</v>
      </c>
      <c r="L127" s="232"/>
      <c r="M127" s="67">
        <f t="shared" si="12"/>
        <v>0</v>
      </c>
      <c r="N127" s="226">
        <f t="shared" si="13"/>
        <v>0</v>
      </c>
      <c r="O127" s="226"/>
    </row>
    <row r="128" spans="1:15" ht="21" customHeight="1" x14ac:dyDescent="0.25">
      <c r="A128" s="66"/>
      <c r="B128" s="238"/>
      <c r="C128" s="238"/>
      <c r="D128" s="76">
        <v>0</v>
      </c>
      <c r="E128" s="223"/>
      <c r="F128" s="223"/>
      <c r="G128" s="223"/>
      <c r="H128" s="223"/>
      <c r="I128" s="225">
        <v>0</v>
      </c>
      <c r="J128" s="225"/>
      <c r="K128" s="232">
        <v>0</v>
      </c>
      <c r="L128" s="232"/>
      <c r="M128" s="67">
        <f t="shared" si="12"/>
        <v>0</v>
      </c>
      <c r="N128" s="226">
        <f t="shared" si="13"/>
        <v>0</v>
      </c>
      <c r="O128" s="226"/>
    </row>
    <row r="129" spans="1:15" ht="21" customHeight="1" x14ac:dyDescent="0.25">
      <c r="A129" s="66"/>
      <c r="B129" s="238"/>
      <c r="C129" s="238"/>
      <c r="D129" s="76">
        <v>0</v>
      </c>
      <c r="E129" s="223"/>
      <c r="F129" s="223"/>
      <c r="G129" s="223"/>
      <c r="H129" s="223"/>
      <c r="I129" s="225">
        <v>0</v>
      </c>
      <c r="J129" s="225"/>
      <c r="K129" s="232">
        <v>0</v>
      </c>
      <c r="L129" s="232"/>
      <c r="M129" s="67">
        <f t="shared" si="12"/>
        <v>0</v>
      </c>
      <c r="N129" s="226">
        <f t="shared" si="13"/>
        <v>0</v>
      </c>
      <c r="O129" s="226"/>
    </row>
    <row r="130" spans="1:15" ht="21" customHeight="1" x14ac:dyDescent="0.25">
      <c r="A130" s="66"/>
      <c r="B130" s="238"/>
      <c r="C130" s="238"/>
      <c r="D130" s="76">
        <v>0</v>
      </c>
      <c r="E130" s="223"/>
      <c r="F130" s="223"/>
      <c r="G130" s="223"/>
      <c r="H130" s="223"/>
      <c r="I130" s="225">
        <v>0</v>
      </c>
      <c r="J130" s="225"/>
      <c r="K130" s="232">
        <v>0</v>
      </c>
      <c r="L130" s="232"/>
      <c r="M130" s="67">
        <f t="shared" si="12"/>
        <v>0</v>
      </c>
      <c r="N130" s="226">
        <f t="shared" si="13"/>
        <v>0</v>
      </c>
      <c r="O130" s="226"/>
    </row>
    <row r="131" spans="1:15" ht="21" customHeight="1" x14ac:dyDescent="0.25">
      <c r="A131" s="66"/>
      <c r="B131" s="238"/>
      <c r="C131" s="238"/>
      <c r="D131" s="76">
        <v>0</v>
      </c>
      <c r="E131" s="223"/>
      <c r="F131" s="223"/>
      <c r="G131" s="223"/>
      <c r="H131" s="223"/>
      <c r="I131" s="225">
        <v>0</v>
      </c>
      <c r="J131" s="225"/>
      <c r="K131" s="232">
        <v>0</v>
      </c>
      <c r="L131" s="232"/>
      <c r="M131" s="67">
        <f t="shared" si="12"/>
        <v>0</v>
      </c>
      <c r="N131" s="226">
        <f t="shared" si="13"/>
        <v>0</v>
      </c>
      <c r="O131" s="226"/>
    </row>
    <row r="132" spans="1:15" ht="21" customHeight="1" x14ac:dyDescent="0.25">
      <c r="A132" s="66"/>
      <c r="B132" s="238"/>
      <c r="C132" s="238"/>
      <c r="D132" s="76">
        <v>0</v>
      </c>
      <c r="E132" s="223"/>
      <c r="F132" s="223"/>
      <c r="G132" s="223"/>
      <c r="H132" s="223"/>
      <c r="I132" s="225">
        <v>0</v>
      </c>
      <c r="J132" s="225"/>
      <c r="K132" s="232">
        <v>0</v>
      </c>
      <c r="L132" s="232"/>
      <c r="M132" s="67">
        <f t="shared" si="12"/>
        <v>0</v>
      </c>
      <c r="N132" s="226">
        <f t="shared" si="13"/>
        <v>0</v>
      </c>
      <c r="O132" s="226"/>
    </row>
    <row r="133" spans="1:15" ht="21" customHeight="1" x14ac:dyDescent="0.25">
      <c r="A133" s="66"/>
      <c r="B133" s="238"/>
      <c r="C133" s="238"/>
      <c r="D133" s="76">
        <v>0</v>
      </c>
      <c r="E133" s="223"/>
      <c r="F133" s="223"/>
      <c r="G133" s="223"/>
      <c r="H133" s="223"/>
      <c r="I133" s="225">
        <v>0</v>
      </c>
      <c r="J133" s="225"/>
      <c r="K133" s="232">
        <v>0</v>
      </c>
      <c r="L133" s="232"/>
      <c r="M133" s="67">
        <f t="shared" si="12"/>
        <v>0</v>
      </c>
      <c r="N133" s="226">
        <f t="shared" si="13"/>
        <v>0</v>
      </c>
      <c r="O133" s="226"/>
    </row>
    <row r="134" spans="1:15" ht="21" customHeight="1" x14ac:dyDescent="0.25">
      <c r="A134" s="66"/>
      <c r="B134" s="238"/>
      <c r="C134" s="238"/>
      <c r="D134" s="76">
        <v>0</v>
      </c>
      <c r="E134" s="223"/>
      <c r="F134" s="223"/>
      <c r="G134" s="223"/>
      <c r="H134" s="223"/>
      <c r="I134" s="225">
        <v>0</v>
      </c>
      <c r="J134" s="225"/>
      <c r="K134" s="232">
        <v>0</v>
      </c>
      <c r="L134" s="232"/>
      <c r="M134" s="67">
        <f t="shared" si="12"/>
        <v>0</v>
      </c>
      <c r="N134" s="226">
        <f t="shared" si="13"/>
        <v>0</v>
      </c>
      <c r="O134" s="226"/>
    </row>
    <row r="135" spans="1:15" ht="21" customHeight="1" x14ac:dyDescent="0.25">
      <c r="A135" s="66"/>
      <c r="B135" s="238"/>
      <c r="C135" s="238"/>
      <c r="D135" s="76">
        <v>0</v>
      </c>
      <c r="E135" s="223"/>
      <c r="F135" s="223"/>
      <c r="G135" s="223"/>
      <c r="H135" s="223"/>
      <c r="I135" s="225">
        <v>0</v>
      </c>
      <c r="J135" s="225"/>
      <c r="K135" s="232">
        <v>0</v>
      </c>
      <c r="L135" s="232"/>
      <c r="M135" s="67">
        <f t="shared" si="12"/>
        <v>0</v>
      </c>
      <c r="N135" s="226">
        <f t="shared" si="13"/>
        <v>0</v>
      </c>
      <c r="O135" s="226"/>
    </row>
    <row r="136" spans="1:15" ht="21" customHeight="1" x14ac:dyDescent="0.25">
      <c r="A136" s="66"/>
      <c r="B136" s="238"/>
      <c r="C136" s="238"/>
      <c r="D136" s="76">
        <v>0</v>
      </c>
      <c r="E136" s="223"/>
      <c r="F136" s="223"/>
      <c r="G136" s="223"/>
      <c r="H136" s="223"/>
      <c r="I136" s="225">
        <v>0</v>
      </c>
      <c r="J136" s="225"/>
      <c r="K136" s="232">
        <v>0</v>
      </c>
      <c r="L136" s="232"/>
      <c r="M136" s="67">
        <f t="shared" si="12"/>
        <v>0</v>
      </c>
      <c r="N136" s="226">
        <f t="shared" si="13"/>
        <v>0</v>
      </c>
      <c r="O136" s="226"/>
    </row>
    <row r="137" spans="1:15" ht="21" customHeight="1" x14ac:dyDescent="0.25">
      <c r="A137" s="66"/>
      <c r="B137" s="238"/>
      <c r="C137" s="238"/>
      <c r="D137" s="76">
        <v>0</v>
      </c>
      <c r="E137" s="223"/>
      <c r="F137" s="223"/>
      <c r="G137" s="223"/>
      <c r="H137" s="223"/>
      <c r="I137" s="225">
        <v>0</v>
      </c>
      <c r="J137" s="225"/>
      <c r="K137" s="232">
        <v>0</v>
      </c>
      <c r="L137" s="232"/>
      <c r="M137" s="67">
        <f t="shared" si="12"/>
        <v>0</v>
      </c>
      <c r="N137" s="226">
        <f t="shared" si="13"/>
        <v>0</v>
      </c>
      <c r="O137" s="226"/>
    </row>
    <row r="138" spans="1:15" ht="21" customHeight="1" x14ac:dyDescent="0.25">
      <c r="A138" s="66"/>
      <c r="B138" s="238"/>
      <c r="C138" s="238"/>
      <c r="D138" s="76">
        <v>0</v>
      </c>
      <c r="E138" s="223"/>
      <c r="F138" s="223"/>
      <c r="G138" s="223"/>
      <c r="H138" s="223"/>
      <c r="I138" s="225">
        <v>0</v>
      </c>
      <c r="J138" s="225"/>
      <c r="K138" s="232">
        <v>0</v>
      </c>
      <c r="L138" s="232"/>
      <c r="M138" s="67">
        <f t="shared" si="12"/>
        <v>0</v>
      </c>
      <c r="N138" s="226">
        <f t="shared" si="13"/>
        <v>0</v>
      </c>
      <c r="O138" s="226"/>
    </row>
    <row r="139" spans="1:15" ht="21" customHeight="1" x14ac:dyDescent="0.25">
      <c r="A139" s="66"/>
      <c r="B139" s="238"/>
      <c r="C139" s="238"/>
      <c r="D139" s="76">
        <v>0</v>
      </c>
      <c r="E139" s="223"/>
      <c r="F139" s="223"/>
      <c r="G139" s="223"/>
      <c r="H139" s="223"/>
      <c r="I139" s="225">
        <v>0</v>
      </c>
      <c r="J139" s="225"/>
      <c r="K139" s="232">
        <v>0</v>
      </c>
      <c r="L139" s="232"/>
      <c r="M139" s="67">
        <f t="shared" si="12"/>
        <v>0</v>
      </c>
      <c r="N139" s="226">
        <f t="shared" si="13"/>
        <v>0</v>
      </c>
      <c r="O139" s="226"/>
    </row>
    <row r="140" spans="1:15" ht="21" customHeight="1" x14ac:dyDescent="0.25">
      <c r="A140" s="66"/>
      <c r="B140" s="238"/>
      <c r="C140" s="238"/>
      <c r="D140" s="76">
        <v>0</v>
      </c>
      <c r="E140" s="223"/>
      <c r="F140" s="223"/>
      <c r="G140" s="223"/>
      <c r="H140" s="223"/>
      <c r="I140" s="225">
        <v>0</v>
      </c>
      <c r="J140" s="225"/>
      <c r="K140" s="232">
        <v>0</v>
      </c>
      <c r="L140" s="232"/>
      <c r="M140" s="67">
        <f t="shared" si="12"/>
        <v>0</v>
      </c>
      <c r="N140" s="226">
        <f t="shared" si="13"/>
        <v>0</v>
      </c>
      <c r="O140" s="226"/>
    </row>
    <row r="141" spans="1:15" ht="21" customHeight="1" x14ac:dyDescent="0.25">
      <c r="A141" s="66"/>
      <c r="B141" s="238"/>
      <c r="C141" s="238"/>
      <c r="D141" s="76">
        <v>0</v>
      </c>
      <c r="E141" s="223"/>
      <c r="F141" s="223"/>
      <c r="G141" s="223"/>
      <c r="H141" s="223"/>
      <c r="I141" s="225">
        <v>0</v>
      </c>
      <c r="J141" s="225"/>
      <c r="K141" s="232">
        <v>0</v>
      </c>
      <c r="L141" s="232"/>
      <c r="M141" s="67">
        <f t="shared" si="12"/>
        <v>0</v>
      </c>
      <c r="N141" s="226">
        <f t="shared" si="13"/>
        <v>0</v>
      </c>
      <c r="O141" s="226"/>
    </row>
    <row r="142" spans="1:15" ht="21" customHeight="1" x14ac:dyDescent="0.25">
      <c r="A142" s="66"/>
      <c r="B142" s="238"/>
      <c r="C142" s="238"/>
      <c r="D142" s="76">
        <v>0</v>
      </c>
      <c r="E142" s="223"/>
      <c r="F142" s="223"/>
      <c r="G142" s="223"/>
      <c r="H142" s="223"/>
      <c r="I142" s="225">
        <v>0</v>
      </c>
      <c r="J142" s="225"/>
      <c r="K142" s="232">
        <v>0</v>
      </c>
      <c r="L142" s="232"/>
      <c r="M142" s="67">
        <f t="shared" si="12"/>
        <v>0</v>
      </c>
      <c r="N142" s="226">
        <f t="shared" si="13"/>
        <v>0</v>
      </c>
      <c r="O142" s="226"/>
    </row>
    <row r="143" spans="1:15" ht="21" customHeight="1" x14ac:dyDescent="0.25">
      <c r="A143" s="66"/>
      <c r="B143" s="238"/>
      <c r="C143" s="238"/>
      <c r="D143" s="76">
        <v>0</v>
      </c>
      <c r="E143" s="223"/>
      <c r="F143" s="223"/>
      <c r="G143" s="223"/>
      <c r="H143" s="223"/>
      <c r="I143" s="225">
        <v>0</v>
      </c>
      <c r="J143" s="225"/>
      <c r="K143" s="232">
        <v>0</v>
      </c>
      <c r="L143" s="232"/>
      <c r="M143" s="67">
        <f t="shared" si="12"/>
        <v>0</v>
      </c>
      <c r="N143" s="226">
        <f t="shared" si="13"/>
        <v>0</v>
      </c>
      <c r="O143" s="226"/>
    </row>
    <row r="144" spans="1:15" ht="21" customHeight="1" x14ac:dyDescent="0.25">
      <c r="A144" s="66"/>
      <c r="B144" s="238"/>
      <c r="C144" s="238"/>
      <c r="D144" s="76">
        <v>0</v>
      </c>
      <c r="E144" s="223"/>
      <c r="F144" s="223"/>
      <c r="G144" s="223"/>
      <c r="H144" s="223"/>
      <c r="I144" s="225">
        <v>0</v>
      </c>
      <c r="J144" s="225"/>
      <c r="K144" s="232">
        <v>0</v>
      </c>
      <c r="L144" s="232"/>
      <c r="M144" s="67">
        <f t="shared" si="12"/>
        <v>0</v>
      </c>
      <c r="N144" s="226">
        <f t="shared" si="13"/>
        <v>0</v>
      </c>
      <c r="O144" s="226"/>
    </row>
    <row r="145" spans="1:15" ht="21" customHeight="1" x14ac:dyDescent="0.25">
      <c r="A145" s="66"/>
      <c r="B145" s="238"/>
      <c r="C145" s="238"/>
      <c r="D145" s="76">
        <v>0</v>
      </c>
      <c r="E145" s="223"/>
      <c r="F145" s="223"/>
      <c r="G145" s="223"/>
      <c r="H145" s="223"/>
      <c r="I145" s="225">
        <v>0</v>
      </c>
      <c r="J145" s="225"/>
      <c r="K145" s="232">
        <v>0</v>
      </c>
      <c r="L145" s="232"/>
      <c r="M145" s="67">
        <f t="shared" si="12"/>
        <v>0</v>
      </c>
      <c r="N145" s="226">
        <f t="shared" si="13"/>
        <v>0</v>
      </c>
      <c r="O145" s="226"/>
    </row>
    <row r="146" spans="1:15" ht="21" customHeight="1" x14ac:dyDescent="0.25">
      <c r="A146" s="66"/>
      <c r="B146" s="238"/>
      <c r="C146" s="238"/>
      <c r="D146" s="76">
        <v>0</v>
      </c>
      <c r="E146" s="223"/>
      <c r="F146" s="223"/>
      <c r="G146" s="223"/>
      <c r="H146" s="223"/>
      <c r="I146" s="225">
        <v>0</v>
      </c>
      <c r="J146" s="225"/>
      <c r="K146" s="232">
        <v>0</v>
      </c>
      <c r="L146" s="232"/>
      <c r="M146" s="67">
        <f t="shared" si="12"/>
        <v>0</v>
      </c>
      <c r="N146" s="226">
        <f t="shared" si="13"/>
        <v>0</v>
      </c>
      <c r="O146" s="226"/>
    </row>
    <row r="147" spans="1:15" ht="21" customHeight="1" x14ac:dyDescent="0.25">
      <c r="A147" s="66"/>
      <c r="B147" s="238"/>
      <c r="C147" s="238"/>
      <c r="D147" s="76">
        <v>0</v>
      </c>
      <c r="E147" s="223"/>
      <c r="F147" s="223"/>
      <c r="G147" s="223"/>
      <c r="H147" s="223"/>
      <c r="I147" s="225">
        <v>0</v>
      </c>
      <c r="J147" s="225"/>
      <c r="K147" s="232">
        <v>0</v>
      </c>
      <c r="L147" s="232"/>
      <c r="M147" s="67">
        <f t="shared" si="12"/>
        <v>0</v>
      </c>
      <c r="N147" s="226">
        <f t="shared" si="13"/>
        <v>0</v>
      </c>
      <c r="O147" s="226"/>
    </row>
    <row r="148" spans="1:15" ht="21" customHeight="1" x14ac:dyDescent="0.25">
      <c r="A148" s="66"/>
      <c r="B148" s="238"/>
      <c r="C148" s="238"/>
      <c r="D148" s="76">
        <v>0</v>
      </c>
      <c r="E148" s="223"/>
      <c r="F148" s="223"/>
      <c r="G148" s="223"/>
      <c r="H148" s="223"/>
      <c r="I148" s="225">
        <v>0</v>
      </c>
      <c r="J148" s="225"/>
      <c r="K148" s="232">
        <v>0</v>
      </c>
      <c r="L148" s="232"/>
      <c r="M148" s="67">
        <f t="shared" si="12"/>
        <v>0</v>
      </c>
      <c r="N148" s="226">
        <f t="shared" si="13"/>
        <v>0</v>
      </c>
      <c r="O148" s="226"/>
    </row>
    <row r="149" spans="1:15" ht="21" customHeight="1" x14ac:dyDescent="0.25">
      <c r="A149" s="66"/>
      <c r="B149" s="238"/>
      <c r="C149" s="238"/>
      <c r="D149" s="76">
        <v>0</v>
      </c>
      <c r="E149" s="223"/>
      <c r="F149" s="223"/>
      <c r="G149" s="223"/>
      <c r="H149" s="223"/>
      <c r="I149" s="225">
        <v>0</v>
      </c>
      <c r="J149" s="225"/>
      <c r="K149" s="232">
        <v>0</v>
      </c>
      <c r="L149" s="232"/>
      <c r="M149" s="67">
        <f t="shared" si="12"/>
        <v>0</v>
      </c>
      <c r="N149" s="226">
        <f t="shared" si="13"/>
        <v>0</v>
      </c>
      <c r="O149" s="226"/>
    </row>
    <row r="150" spans="1:15" ht="21" customHeight="1" x14ac:dyDescent="0.25">
      <c r="A150" s="66"/>
      <c r="B150" s="238"/>
      <c r="C150" s="238"/>
      <c r="D150" s="76">
        <v>0</v>
      </c>
      <c r="E150" s="223"/>
      <c r="F150" s="223"/>
      <c r="G150" s="223"/>
      <c r="H150" s="223"/>
      <c r="I150" s="225">
        <v>0</v>
      </c>
      <c r="J150" s="225"/>
      <c r="K150" s="232">
        <v>0</v>
      </c>
      <c r="L150" s="232"/>
      <c r="M150" s="67">
        <f t="shared" si="12"/>
        <v>0</v>
      </c>
      <c r="N150" s="226">
        <f t="shared" si="13"/>
        <v>0</v>
      </c>
      <c r="O150" s="226"/>
    </row>
    <row r="151" spans="1:15" ht="21" customHeight="1" x14ac:dyDescent="0.25">
      <c r="A151" s="66"/>
      <c r="B151" s="238"/>
      <c r="C151" s="238"/>
      <c r="D151" s="76">
        <v>0</v>
      </c>
      <c r="E151" s="223"/>
      <c r="F151" s="223"/>
      <c r="G151" s="223"/>
      <c r="H151" s="223"/>
      <c r="I151" s="225">
        <v>0</v>
      </c>
      <c r="J151" s="225"/>
      <c r="K151" s="232">
        <v>0</v>
      </c>
      <c r="L151" s="232"/>
      <c r="M151" s="67">
        <f t="shared" si="12"/>
        <v>0</v>
      </c>
      <c r="N151" s="226">
        <f t="shared" si="13"/>
        <v>0</v>
      </c>
      <c r="O151" s="226"/>
    </row>
    <row r="152" spans="1:15" ht="21" customHeight="1" x14ac:dyDescent="0.25">
      <c r="A152" s="66"/>
      <c r="B152" s="238"/>
      <c r="C152" s="238"/>
      <c r="D152" s="76">
        <v>0</v>
      </c>
      <c r="E152" s="223"/>
      <c r="F152" s="223"/>
      <c r="G152" s="223"/>
      <c r="H152" s="223"/>
      <c r="I152" s="225">
        <v>0</v>
      </c>
      <c r="J152" s="225"/>
      <c r="K152" s="232">
        <v>0</v>
      </c>
      <c r="L152" s="232"/>
      <c r="M152" s="67">
        <f t="shared" si="12"/>
        <v>0</v>
      </c>
      <c r="N152" s="226">
        <f t="shared" si="13"/>
        <v>0</v>
      </c>
      <c r="O152" s="226"/>
    </row>
    <row r="153" spans="1:15" ht="21" customHeight="1" x14ac:dyDescent="0.25">
      <c r="A153" s="66"/>
      <c r="B153" s="238"/>
      <c r="C153" s="238"/>
      <c r="D153" s="76">
        <v>0</v>
      </c>
      <c r="E153" s="223"/>
      <c r="F153" s="223"/>
      <c r="G153" s="223"/>
      <c r="H153" s="223"/>
      <c r="I153" s="225">
        <v>0</v>
      </c>
      <c r="J153" s="225"/>
      <c r="K153" s="232">
        <v>0</v>
      </c>
      <c r="L153" s="232"/>
      <c r="M153" s="67">
        <f t="shared" si="12"/>
        <v>0</v>
      </c>
      <c r="N153" s="226">
        <f t="shared" si="13"/>
        <v>0</v>
      </c>
      <c r="O153" s="226"/>
    </row>
    <row r="154" spans="1:15" ht="21" customHeight="1" x14ac:dyDescent="0.25">
      <c r="A154" s="66"/>
      <c r="B154" s="238"/>
      <c r="C154" s="238"/>
      <c r="D154" s="76">
        <v>0</v>
      </c>
      <c r="E154" s="223"/>
      <c r="F154" s="223"/>
      <c r="G154" s="223"/>
      <c r="H154" s="223"/>
      <c r="I154" s="225">
        <v>0</v>
      </c>
      <c r="J154" s="225"/>
      <c r="K154" s="232">
        <v>0</v>
      </c>
      <c r="L154" s="232"/>
      <c r="M154" s="67">
        <f t="shared" si="12"/>
        <v>0</v>
      </c>
      <c r="N154" s="226">
        <f t="shared" si="13"/>
        <v>0</v>
      </c>
      <c r="O154" s="226"/>
    </row>
    <row r="155" spans="1:15" ht="21" customHeight="1" x14ac:dyDescent="0.25">
      <c r="A155" s="66"/>
      <c r="B155" s="238"/>
      <c r="C155" s="238"/>
      <c r="D155" s="76">
        <v>0</v>
      </c>
      <c r="E155" s="223"/>
      <c r="F155" s="223"/>
      <c r="G155" s="223"/>
      <c r="H155" s="223"/>
      <c r="I155" s="225">
        <v>0</v>
      </c>
      <c r="J155" s="225"/>
      <c r="K155" s="232">
        <v>0</v>
      </c>
      <c r="L155" s="232"/>
      <c r="M155" s="67">
        <f t="shared" si="12"/>
        <v>0</v>
      </c>
      <c r="N155" s="226">
        <f t="shared" si="13"/>
        <v>0</v>
      </c>
      <c r="O155" s="226"/>
    </row>
    <row r="156" spans="1:15" ht="21" customHeight="1" x14ac:dyDescent="0.25">
      <c r="A156" s="66"/>
      <c r="B156" s="238"/>
      <c r="C156" s="238"/>
      <c r="D156" s="76">
        <v>0</v>
      </c>
      <c r="E156" s="223"/>
      <c r="F156" s="223"/>
      <c r="G156" s="223"/>
      <c r="H156" s="223"/>
      <c r="I156" s="225">
        <v>0</v>
      </c>
      <c r="J156" s="225"/>
      <c r="K156" s="232">
        <v>0</v>
      </c>
      <c r="L156" s="232"/>
      <c r="M156" s="67">
        <f t="shared" si="12"/>
        <v>0</v>
      </c>
      <c r="N156" s="226">
        <f t="shared" si="13"/>
        <v>0</v>
      </c>
      <c r="O156" s="226"/>
    </row>
    <row r="157" spans="1:15" ht="21" customHeight="1" x14ac:dyDescent="0.25">
      <c r="A157" s="66"/>
      <c r="B157" s="238"/>
      <c r="C157" s="238"/>
      <c r="D157" s="76">
        <v>0</v>
      </c>
      <c r="E157" s="223"/>
      <c r="F157" s="223"/>
      <c r="G157" s="223"/>
      <c r="H157" s="223"/>
      <c r="I157" s="225">
        <v>0</v>
      </c>
      <c r="J157" s="225"/>
      <c r="K157" s="232">
        <v>0</v>
      </c>
      <c r="L157" s="232"/>
      <c r="M157" s="67">
        <f t="shared" si="12"/>
        <v>0</v>
      </c>
      <c r="N157" s="226">
        <f t="shared" si="13"/>
        <v>0</v>
      </c>
      <c r="O157" s="226"/>
    </row>
    <row r="158" spans="1:15" ht="21" customHeight="1" x14ac:dyDescent="0.25">
      <c r="A158" s="66"/>
      <c r="B158" s="238"/>
      <c r="C158" s="238"/>
      <c r="D158" s="76">
        <v>0</v>
      </c>
      <c r="E158" s="223"/>
      <c r="F158" s="223"/>
      <c r="G158" s="223"/>
      <c r="H158" s="223"/>
      <c r="I158" s="225">
        <v>0</v>
      </c>
      <c r="J158" s="225"/>
      <c r="K158" s="232">
        <v>0</v>
      </c>
      <c r="L158" s="232"/>
      <c r="M158" s="67">
        <f t="shared" si="12"/>
        <v>0</v>
      </c>
      <c r="N158" s="226">
        <f t="shared" si="13"/>
        <v>0</v>
      </c>
      <c r="O158" s="226"/>
    </row>
    <row r="159" spans="1:15" ht="21" customHeight="1" x14ac:dyDescent="0.25">
      <c r="A159" s="2"/>
      <c r="B159" s="2"/>
      <c r="C159" s="2"/>
      <c r="D159" s="2"/>
      <c r="E159" s="2"/>
      <c r="F159" s="2"/>
      <c r="G159" s="2"/>
      <c r="H159" s="2"/>
      <c r="I159" s="74"/>
      <c r="J159" s="75"/>
      <c r="K159" s="75"/>
      <c r="L159" s="74"/>
      <c r="M159" s="74"/>
      <c r="N159" s="234">
        <f>SUM(N119:O158)</f>
        <v>0</v>
      </c>
      <c r="O159" s="234"/>
    </row>
    <row r="160" spans="1:15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74"/>
      <c r="J160" s="75"/>
      <c r="K160" s="75"/>
      <c r="L160" s="74"/>
      <c r="M160" s="74"/>
      <c r="N160" s="8"/>
      <c r="O160" s="8"/>
    </row>
    <row r="161" spans="1:15" ht="16.5" customHeight="1" x14ac:dyDescent="0.25">
      <c r="A161" s="2"/>
      <c r="B161" s="2"/>
      <c r="C161" s="2"/>
      <c r="D161" s="2"/>
      <c r="E161" s="2"/>
      <c r="F161" s="2"/>
      <c r="G161" s="2"/>
      <c r="H161" s="2"/>
      <c r="I161" s="74"/>
      <c r="J161" s="75"/>
      <c r="K161" s="75"/>
      <c r="L161" s="74"/>
      <c r="M161" s="74"/>
      <c r="N161" s="190" t="s">
        <v>60</v>
      </c>
      <c r="O161" s="190"/>
    </row>
    <row r="162" spans="1:15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74"/>
      <c r="J162" s="75"/>
      <c r="K162" s="75"/>
      <c r="L162" s="74"/>
      <c r="M162" s="74"/>
      <c r="N162" s="72"/>
      <c r="O162" s="72"/>
    </row>
    <row r="163" spans="1:15" ht="17.25" customHeight="1" x14ac:dyDescent="0.25">
      <c r="N163" s="190"/>
      <c r="O163" s="190"/>
    </row>
    <row r="164" spans="1:15" x14ac:dyDescent="0.25">
      <c r="A164" s="7" t="s">
        <v>1</v>
      </c>
    </row>
    <row r="165" spans="1:15" ht="8.25" customHeight="1" x14ac:dyDescent="0.25"/>
    <row r="166" spans="1:15" ht="24" customHeight="1" x14ac:dyDescent="0.25">
      <c r="C166" s="230" t="s">
        <v>2</v>
      </c>
      <c r="D166" s="230"/>
      <c r="E166" s="230"/>
      <c r="F166" s="230"/>
      <c r="G166" s="230"/>
      <c r="H166" s="230" t="s">
        <v>142</v>
      </c>
      <c r="I166" s="230"/>
      <c r="J166" s="230"/>
      <c r="K166" s="230"/>
      <c r="L166" s="230"/>
      <c r="M166" s="77"/>
    </row>
    <row r="167" spans="1:15" ht="24" customHeight="1" x14ac:dyDescent="0.25">
      <c r="C167" s="233" t="s">
        <v>5</v>
      </c>
      <c r="D167" s="233"/>
      <c r="E167" s="233"/>
      <c r="F167" s="233"/>
      <c r="G167" s="233"/>
      <c r="H167" s="226">
        <f>H60</f>
        <v>0</v>
      </c>
      <c r="I167" s="226"/>
      <c r="J167" s="226"/>
      <c r="K167" s="226"/>
      <c r="L167" s="226"/>
      <c r="M167" s="78"/>
      <c r="N167" s="236">
        <f>H170*30%</f>
        <v>0</v>
      </c>
      <c r="O167" s="237"/>
    </row>
    <row r="168" spans="1:15" ht="24" customHeight="1" x14ac:dyDescent="0.25">
      <c r="C168" s="233" t="s">
        <v>122</v>
      </c>
      <c r="D168" s="233"/>
      <c r="E168" s="233"/>
      <c r="F168" s="233"/>
      <c r="G168" s="233"/>
      <c r="H168" s="226">
        <f>N110</f>
        <v>0</v>
      </c>
      <c r="I168" s="226"/>
      <c r="J168" s="226"/>
      <c r="K168" s="226"/>
      <c r="L168" s="226"/>
      <c r="M168" s="78"/>
      <c r="N168" s="235"/>
      <c r="O168" s="190"/>
    </row>
    <row r="169" spans="1:15" ht="24" customHeight="1" x14ac:dyDescent="0.25">
      <c r="C169" s="233" t="s">
        <v>3</v>
      </c>
      <c r="D169" s="233"/>
      <c r="E169" s="233"/>
      <c r="F169" s="233"/>
      <c r="G169" s="233"/>
      <c r="H169" s="226">
        <f>N159</f>
        <v>0</v>
      </c>
      <c r="I169" s="226"/>
      <c r="J169" s="226"/>
      <c r="K169" s="226"/>
      <c r="L169" s="226"/>
      <c r="M169" s="78"/>
      <c r="N169" s="235"/>
      <c r="O169" s="190"/>
    </row>
    <row r="170" spans="1:15" ht="24" customHeight="1" x14ac:dyDescent="0.25">
      <c r="C170" s="230" t="s">
        <v>143</v>
      </c>
      <c r="D170" s="230"/>
      <c r="E170" s="230"/>
      <c r="F170" s="230"/>
      <c r="G170" s="230"/>
      <c r="H170" s="231">
        <f>H167+H168+H169</f>
        <v>0</v>
      </c>
      <c r="I170" s="231"/>
      <c r="J170" s="231"/>
      <c r="K170" s="231"/>
      <c r="L170" s="231"/>
      <c r="M170" s="79"/>
    </row>
    <row r="171" spans="1:15" ht="23.25" customHeight="1" x14ac:dyDescent="0.25">
      <c r="C171" s="71"/>
      <c r="D171" s="71"/>
      <c r="E171" s="71"/>
      <c r="F171" s="71"/>
      <c r="G171" s="71"/>
      <c r="H171" s="8"/>
      <c r="I171" s="8"/>
      <c r="J171" s="8"/>
      <c r="K171" s="8"/>
      <c r="L171" s="8"/>
      <c r="M171" s="8"/>
    </row>
    <row r="172" spans="1:15" x14ac:dyDescent="0.25">
      <c r="A172" s="7" t="s">
        <v>81</v>
      </c>
    </row>
    <row r="173" spans="1:15" ht="8.25" customHeight="1" x14ac:dyDescent="0.25">
      <c r="A173" s="65"/>
    </row>
    <row r="174" spans="1:15" x14ac:dyDescent="0.25">
      <c r="A174" s="3" t="s">
        <v>75</v>
      </c>
    </row>
    <row r="175" spans="1:15" ht="8.25" customHeight="1" x14ac:dyDescent="0.25">
      <c r="A175" s="15"/>
    </row>
    <row r="176" spans="1:15" ht="30" customHeight="1" x14ac:dyDescent="0.25">
      <c r="A176" s="148" t="s">
        <v>134</v>
      </c>
      <c r="B176" s="148"/>
      <c r="C176" s="232"/>
      <c r="D176" s="232"/>
      <c r="F176" s="148" t="s">
        <v>135</v>
      </c>
      <c r="G176" s="148"/>
      <c r="H176" s="232"/>
      <c r="I176" s="232"/>
      <c r="K176" s="148" t="s">
        <v>74</v>
      </c>
      <c r="L176" s="148"/>
      <c r="M176" s="17"/>
      <c r="N176" s="128">
        <f>C176+H176</f>
        <v>0</v>
      </c>
      <c r="O176" s="128"/>
    </row>
    <row r="177" spans="1:16" ht="8.25" customHeight="1" x14ac:dyDescent="0.25">
      <c r="A177" s="65"/>
    </row>
    <row r="178" spans="1:16" x14ac:dyDescent="0.25">
      <c r="A178" s="3" t="s">
        <v>76</v>
      </c>
    </row>
    <row r="179" spans="1:16" ht="8.25" customHeight="1" x14ac:dyDescent="0.25">
      <c r="A179" s="15"/>
    </row>
    <row r="180" spans="1:16" ht="30" customHeight="1" x14ac:dyDescent="0.25">
      <c r="A180" s="148" t="s">
        <v>134</v>
      </c>
      <c r="B180" s="148"/>
      <c r="C180" s="232"/>
      <c r="D180" s="232"/>
      <c r="F180" s="148" t="s">
        <v>135</v>
      </c>
      <c r="G180" s="148"/>
      <c r="H180" s="232"/>
      <c r="I180" s="232"/>
      <c r="K180" s="148" t="s">
        <v>74</v>
      </c>
      <c r="L180" s="148"/>
      <c r="M180" s="17"/>
      <c r="N180" s="128">
        <f>C180+H180</f>
        <v>0</v>
      </c>
      <c r="O180" s="128"/>
    </row>
    <row r="181" spans="1:16" ht="8.25" customHeight="1" x14ac:dyDescent="0.25">
      <c r="A181" s="15"/>
    </row>
    <row r="182" spans="1:16" x14ac:dyDescent="0.25">
      <c r="A182" s="166" t="s">
        <v>77</v>
      </c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</row>
    <row r="183" spans="1:16" ht="135" customHeight="1" x14ac:dyDescent="0.25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</row>
    <row r="184" spans="1:16" ht="7.5" customHeight="1" x14ac:dyDescent="0.2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</row>
    <row r="185" spans="1:16" x14ac:dyDescent="0.25">
      <c r="A185" s="166" t="s">
        <v>4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</row>
    <row r="186" spans="1:16" ht="225" customHeight="1" x14ac:dyDescent="0.25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</row>
    <row r="187" spans="1:16" ht="9.75" customHeight="1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</row>
    <row r="188" spans="1:16" x14ac:dyDescent="0.25">
      <c r="A188" s="3" t="s">
        <v>8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6" ht="8.2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6" ht="30" customHeight="1" x14ac:dyDescent="0.25">
      <c r="A190" s="56" t="s">
        <v>9</v>
      </c>
      <c r="B190" s="53"/>
      <c r="C190" s="72"/>
      <c r="D190" s="129" t="s">
        <v>12</v>
      </c>
      <c r="E190" s="129"/>
      <c r="F190" s="53"/>
      <c r="H190" s="129" t="s">
        <v>10</v>
      </c>
      <c r="I190" s="129"/>
      <c r="J190" s="53"/>
      <c r="K190" s="8"/>
      <c r="L190" s="129" t="s">
        <v>11</v>
      </c>
      <c r="M190" s="129"/>
      <c r="N190" s="129"/>
      <c r="O190" s="53"/>
    </row>
    <row r="191" spans="1:16" ht="8.25" customHeight="1" x14ac:dyDescent="0.25">
      <c r="A191" s="8"/>
    </row>
    <row r="192" spans="1:16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90" t="s">
        <v>7</v>
      </c>
      <c r="O192" s="190"/>
    </row>
    <row r="193" ht="14.25" customHeight="1" x14ac:dyDescent="0.25"/>
    <row r="194" ht="37.5" customHeight="1" x14ac:dyDescent="0.25"/>
    <row r="195" ht="37.5" customHeight="1" x14ac:dyDescent="0.25"/>
    <row r="196" ht="37.5" customHeight="1" x14ac:dyDescent="0.25"/>
    <row r="197" ht="37.5" customHeight="1" x14ac:dyDescent="0.25"/>
    <row r="198" ht="37.5" customHeight="1" x14ac:dyDescent="0.25"/>
  </sheetData>
  <sheetProtection sheet="1" objects="1" scenarios="1"/>
  <dataConsolidate/>
  <mergeCells count="578">
    <mergeCell ref="B12:H12"/>
    <mergeCell ref="I12:J12"/>
    <mergeCell ref="K12:L12"/>
    <mergeCell ref="N12:O12"/>
    <mergeCell ref="B13:H13"/>
    <mergeCell ref="I13:J13"/>
    <mergeCell ref="K13:L13"/>
    <mergeCell ref="N13:O13"/>
    <mergeCell ref="A4:O4"/>
    <mergeCell ref="A8:O8"/>
    <mergeCell ref="B11:H11"/>
    <mergeCell ref="I11:J11"/>
    <mergeCell ref="K11:L11"/>
    <mergeCell ref="N11:O11"/>
    <mergeCell ref="B16:H16"/>
    <mergeCell ref="I16:J16"/>
    <mergeCell ref="K16:L16"/>
    <mergeCell ref="N16:O16"/>
    <mergeCell ref="B17:H17"/>
    <mergeCell ref="I17:J17"/>
    <mergeCell ref="K17:L17"/>
    <mergeCell ref="N17:O17"/>
    <mergeCell ref="B14:H14"/>
    <mergeCell ref="I14:J14"/>
    <mergeCell ref="K14:L14"/>
    <mergeCell ref="N14:O14"/>
    <mergeCell ref="B15:H15"/>
    <mergeCell ref="I15:J15"/>
    <mergeCell ref="K15:L15"/>
    <mergeCell ref="N15:O15"/>
    <mergeCell ref="B20:H20"/>
    <mergeCell ref="I20:J20"/>
    <mergeCell ref="K20:L20"/>
    <mergeCell ref="N20:O20"/>
    <mergeCell ref="B21:H21"/>
    <mergeCell ref="I21:J21"/>
    <mergeCell ref="K21:L21"/>
    <mergeCell ref="N21:O21"/>
    <mergeCell ref="B18:H18"/>
    <mergeCell ref="I18:J18"/>
    <mergeCell ref="K18:L18"/>
    <mergeCell ref="N18:O18"/>
    <mergeCell ref="B19:H19"/>
    <mergeCell ref="I19:J19"/>
    <mergeCell ref="K19:L19"/>
    <mergeCell ref="N19:O19"/>
    <mergeCell ref="B24:H24"/>
    <mergeCell ref="I24:J24"/>
    <mergeCell ref="K24:L24"/>
    <mergeCell ref="N24:O24"/>
    <mergeCell ref="B25:H25"/>
    <mergeCell ref="I25:J25"/>
    <mergeCell ref="K25:L25"/>
    <mergeCell ref="N25:O25"/>
    <mergeCell ref="B22:H22"/>
    <mergeCell ref="I22:J22"/>
    <mergeCell ref="K22:L22"/>
    <mergeCell ref="N22:O22"/>
    <mergeCell ref="B23:H23"/>
    <mergeCell ref="I23:J23"/>
    <mergeCell ref="K23:L23"/>
    <mergeCell ref="N23:O23"/>
    <mergeCell ref="B28:H28"/>
    <mergeCell ref="I28:J28"/>
    <mergeCell ref="K28:L28"/>
    <mergeCell ref="N28:O28"/>
    <mergeCell ref="B29:H29"/>
    <mergeCell ref="I29:J29"/>
    <mergeCell ref="K29:L29"/>
    <mergeCell ref="N29:O29"/>
    <mergeCell ref="B26:H26"/>
    <mergeCell ref="I26:J26"/>
    <mergeCell ref="K26:L26"/>
    <mergeCell ref="N26:O26"/>
    <mergeCell ref="B27:H27"/>
    <mergeCell ref="I27:J27"/>
    <mergeCell ref="K27:L27"/>
    <mergeCell ref="N27:O27"/>
    <mergeCell ref="B32:H32"/>
    <mergeCell ref="I32:J32"/>
    <mergeCell ref="K32:L32"/>
    <mergeCell ref="N32:O32"/>
    <mergeCell ref="B33:H33"/>
    <mergeCell ref="I33:J33"/>
    <mergeCell ref="K33:L33"/>
    <mergeCell ref="N33:O33"/>
    <mergeCell ref="B30:H30"/>
    <mergeCell ref="I30:J30"/>
    <mergeCell ref="K30:L30"/>
    <mergeCell ref="N30:O30"/>
    <mergeCell ref="B31:H31"/>
    <mergeCell ref="I31:J31"/>
    <mergeCell ref="K31:L31"/>
    <mergeCell ref="N31:O31"/>
    <mergeCell ref="B36:H36"/>
    <mergeCell ref="I36:J36"/>
    <mergeCell ref="K36:L36"/>
    <mergeCell ref="N36:O36"/>
    <mergeCell ref="B37:H37"/>
    <mergeCell ref="I37:J37"/>
    <mergeCell ref="K37:L37"/>
    <mergeCell ref="N37:O37"/>
    <mergeCell ref="B34:H34"/>
    <mergeCell ref="I34:J34"/>
    <mergeCell ref="K34:L34"/>
    <mergeCell ref="N34:O34"/>
    <mergeCell ref="B35:H35"/>
    <mergeCell ref="I35:J35"/>
    <mergeCell ref="K35:L35"/>
    <mergeCell ref="N35:O35"/>
    <mergeCell ref="B38:H38"/>
    <mergeCell ref="I38:J38"/>
    <mergeCell ref="K38:L38"/>
    <mergeCell ref="N38:O38"/>
    <mergeCell ref="N39:O39"/>
    <mergeCell ref="B44:H44"/>
    <mergeCell ref="I44:J44"/>
    <mergeCell ref="K44:L44"/>
    <mergeCell ref="N44:O44"/>
    <mergeCell ref="B47:H47"/>
    <mergeCell ref="I47:J47"/>
    <mergeCell ref="K47:L47"/>
    <mergeCell ref="N47:O47"/>
    <mergeCell ref="B48:H48"/>
    <mergeCell ref="I48:J48"/>
    <mergeCell ref="K48:L48"/>
    <mergeCell ref="N48:O48"/>
    <mergeCell ref="B45:H45"/>
    <mergeCell ref="I45:J45"/>
    <mergeCell ref="K45:L45"/>
    <mergeCell ref="N45:O45"/>
    <mergeCell ref="B46:H46"/>
    <mergeCell ref="I46:J46"/>
    <mergeCell ref="K46:L46"/>
    <mergeCell ref="N46:O46"/>
    <mergeCell ref="B51:H51"/>
    <mergeCell ref="I51:J51"/>
    <mergeCell ref="K51:L51"/>
    <mergeCell ref="N51:O51"/>
    <mergeCell ref="B52:H52"/>
    <mergeCell ref="I52:J52"/>
    <mergeCell ref="K52:L52"/>
    <mergeCell ref="N52:O52"/>
    <mergeCell ref="B49:H49"/>
    <mergeCell ref="I49:J49"/>
    <mergeCell ref="K49:L49"/>
    <mergeCell ref="N49:O49"/>
    <mergeCell ref="B50:H50"/>
    <mergeCell ref="I50:J50"/>
    <mergeCell ref="K50:L50"/>
    <mergeCell ref="N50:O50"/>
    <mergeCell ref="N55:O55"/>
    <mergeCell ref="D57:G57"/>
    <mergeCell ref="H57:K57"/>
    <mergeCell ref="D58:G58"/>
    <mergeCell ref="H58:K58"/>
    <mergeCell ref="D59:G59"/>
    <mergeCell ref="H59:K59"/>
    <mergeCell ref="B53:H53"/>
    <mergeCell ref="I53:J53"/>
    <mergeCell ref="K53:L53"/>
    <mergeCell ref="N53:O53"/>
    <mergeCell ref="B54:H54"/>
    <mergeCell ref="I54:J54"/>
    <mergeCell ref="K54:L54"/>
    <mergeCell ref="N54:O54"/>
    <mergeCell ref="B70:H70"/>
    <mergeCell ref="I70:J70"/>
    <mergeCell ref="K70:L70"/>
    <mergeCell ref="N70:O70"/>
    <mergeCell ref="B71:H71"/>
    <mergeCell ref="I71:J71"/>
    <mergeCell ref="K71:L71"/>
    <mergeCell ref="N71:O71"/>
    <mergeCell ref="D60:G60"/>
    <mergeCell ref="H60:K60"/>
    <mergeCell ref="N61:O61"/>
    <mergeCell ref="N62:O62"/>
    <mergeCell ref="B69:H69"/>
    <mergeCell ref="I69:J69"/>
    <mergeCell ref="K69:L69"/>
    <mergeCell ref="N69:O69"/>
    <mergeCell ref="B74:H74"/>
    <mergeCell ref="I74:J74"/>
    <mergeCell ref="K74:L74"/>
    <mergeCell ref="N74:O74"/>
    <mergeCell ref="B75:H75"/>
    <mergeCell ref="I75:J75"/>
    <mergeCell ref="K75:L75"/>
    <mergeCell ref="N75:O75"/>
    <mergeCell ref="B72:H72"/>
    <mergeCell ref="I72:J72"/>
    <mergeCell ref="K72:L72"/>
    <mergeCell ref="N72:O72"/>
    <mergeCell ref="B73:H73"/>
    <mergeCell ref="I73:J73"/>
    <mergeCell ref="K73:L73"/>
    <mergeCell ref="N73:O73"/>
    <mergeCell ref="B78:H78"/>
    <mergeCell ref="I78:J78"/>
    <mergeCell ref="K78:L78"/>
    <mergeCell ref="N78:O78"/>
    <mergeCell ref="B79:H79"/>
    <mergeCell ref="I79:J79"/>
    <mergeCell ref="K79:L79"/>
    <mergeCell ref="N79:O79"/>
    <mergeCell ref="B76:H76"/>
    <mergeCell ref="I76:J76"/>
    <mergeCell ref="K76:L76"/>
    <mergeCell ref="N76:O76"/>
    <mergeCell ref="B77:H77"/>
    <mergeCell ref="I77:J77"/>
    <mergeCell ref="K77:L77"/>
    <mergeCell ref="N77:O77"/>
    <mergeCell ref="B82:H82"/>
    <mergeCell ref="I82:J82"/>
    <mergeCell ref="K82:L82"/>
    <mergeCell ref="N82:O82"/>
    <mergeCell ref="B83:H83"/>
    <mergeCell ref="I83:J83"/>
    <mergeCell ref="K83:L83"/>
    <mergeCell ref="N83:O83"/>
    <mergeCell ref="B80:H80"/>
    <mergeCell ref="I80:J80"/>
    <mergeCell ref="K80:L80"/>
    <mergeCell ref="N80:O80"/>
    <mergeCell ref="B81:H81"/>
    <mergeCell ref="I81:J81"/>
    <mergeCell ref="K81:L81"/>
    <mergeCell ref="N81:O81"/>
    <mergeCell ref="B86:H86"/>
    <mergeCell ref="I86:J86"/>
    <mergeCell ref="K86:L86"/>
    <mergeCell ref="N86:O86"/>
    <mergeCell ref="B87:H87"/>
    <mergeCell ref="I87:J87"/>
    <mergeCell ref="K87:L87"/>
    <mergeCell ref="N87:O87"/>
    <mergeCell ref="B84:H84"/>
    <mergeCell ref="I84:J84"/>
    <mergeCell ref="K84:L84"/>
    <mergeCell ref="N84:O84"/>
    <mergeCell ref="B85:H85"/>
    <mergeCell ref="I85:J85"/>
    <mergeCell ref="K85:L85"/>
    <mergeCell ref="N85:O85"/>
    <mergeCell ref="B90:H90"/>
    <mergeCell ref="I90:J90"/>
    <mergeCell ref="K90:L90"/>
    <mergeCell ref="N90:O90"/>
    <mergeCell ref="B91:H91"/>
    <mergeCell ref="I91:J91"/>
    <mergeCell ref="K91:L91"/>
    <mergeCell ref="N91:O91"/>
    <mergeCell ref="B88:H88"/>
    <mergeCell ref="I88:J88"/>
    <mergeCell ref="K88:L88"/>
    <mergeCell ref="N88:O88"/>
    <mergeCell ref="B89:H89"/>
    <mergeCell ref="I89:J89"/>
    <mergeCell ref="K89:L89"/>
    <mergeCell ref="N89:O89"/>
    <mergeCell ref="B94:H94"/>
    <mergeCell ref="I94:J94"/>
    <mergeCell ref="K94:L94"/>
    <mergeCell ref="N94:O94"/>
    <mergeCell ref="B95:H95"/>
    <mergeCell ref="I95:J95"/>
    <mergeCell ref="K95:L95"/>
    <mergeCell ref="N95:O95"/>
    <mergeCell ref="B92:H92"/>
    <mergeCell ref="I92:J92"/>
    <mergeCell ref="K92:L92"/>
    <mergeCell ref="N92:O92"/>
    <mergeCell ref="B93:H93"/>
    <mergeCell ref="I93:J93"/>
    <mergeCell ref="K93:L93"/>
    <mergeCell ref="N93:O93"/>
    <mergeCell ref="B98:H98"/>
    <mergeCell ref="I98:J98"/>
    <mergeCell ref="K98:L98"/>
    <mergeCell ref="N98:O98"/>
    <mergeCell ref="B99:H99"/>
    <mergeCell ref="I99:J99"/>
    <mergeCell ref="K99:L99"/>
    <mergeCell ref="N99:O99"/>
    <mergeCell ref="B96:H96"/>
    <mergeCell ref="I96:J96"/>
    <mergeCell ref="K96:L96"/>
    <mergeCell ref="N96:O96"/>
    <mergeCell ref="B97:H97"/>
    <mergeCell ref="I97:J97"/>
    <mergeCell ref="K97:L97"/>
    <mergeCell ref="N97:O97"/>
    <mergeCell ref="B102:H102"/>
    <mergeCell ref="I102:J102"/>
    <mergeCell ref="K102:L102"/>
    <mergeCell ref="N102:O102"/>
    <mergeCell ref="B103:H103"/>
    <mergeCell ref="I103:J103"/>
    <mergeCell ref="K103:L103"/>
    <mergeCell ref="N103:O103"/>
    <mergeCell ref="B100:H100"/>
    <mergeCell ref="I100:J100"/>
    <mergeCell ref="K100:L100"/>
    <mergeCell ref="N100:O100"/>
    <mergeCell ref="B101:H101"/>
    <mergeCell ref="I101:J101"/>
    <mergeCell ref="K101:L101"/>
    <mergeCell ref="N101:O101"/>
    <mergeCell ref="B106:H106"/>
    <mergeCell ref="I106:J106"/>
    <mergeCell ref="K106:L106"/>
    <mergeCell ref="N106:O106"/>
    <mergeCell ref="B107:H107"/>
    <mergeCell ref="I107:J107"/>
    <mergeCell ref="K107:L107"/>
    <mergeCell ref="N107:O107"/>
    <mergeCell ref="B104:H104"/>
    <mergeCell ref="I104:J104"/>
    <mergeCell ref="K104:L104"/>
    <mergeCell ref="N104:O104"/>
    <mergeCell ref="B105:H105"/>
    <mergeCell ref="I105:J105"/>
    <mergeCell ref="K105:L105"/>
    <mergeCell ref="N105:O105"/>
    <mergeCell ref="N110:O110"/>
    <mergeCell ref="N112:O112"/>
    <mergeCell ref="N113:O113"/>
    <mergeCell ref="B118:C118"/>
    <mergeCell ref="E118:H118"/>
    <mergeCell ref="I118:J118"/>
    <mergeCell ref="K118:L118"/>
    <mergeCell ref="N118:O118"/>
    <mergeCell ref="B108:H108"/>
    <mergeCell ref="I108:J108"/>
    <mergeCell ref="K108:L108"/>
    <mergeCell ref="N108:O108"/>
    <mergeCell ref="B109:H109"/>
    <mergeCell ref="I109:J109"/>
    <mergeCell ref="K109:L109"/>
    <mergeCell ref="N109:O109"/>
    <mergeCell ref="B119:C119"/>
    <mergeCell ref="E119:H119"/>
    <mergeCell ref="I119:J119"/>
    <mergeCell ref="K119:L119"/>
    <mergeCell ref="N119:O119"/>
    <mergeCell ref="B120:C120"/>
    <mergeCell ref="E120:H120"/>
    <mergeCell ref="I120:J120"/>
    <mergeCell ref="K120:L120"/>
    <mergeCell ref="N120:O120"/>
    <mergeCell ref="B121:C121"/>
    <mergeCell ref="E121:H121"/>
    <mergeCell ref="I121:J121"/>
    <mergeCell ref="K121:L121"/>
    <mergeCell ref="N121:O121"/>
    <mergeCell ref="B122:C122"/>
    <mergeCell ref="E122:H122"/>
    <mergeCell ref="I122:J122"/>
    <mergeCell ref="K122:L122"/>
    <mergeCell ref="N122:O122"/>
    <mergeCell ref="B123:C123"/>
    <mergeCell ref="E123:H123"/>
    <mergeCell ref="I123:J123"/>
    <mergeCell ref="K123:L123"/>
    <mergeCell ref="N123:O123"/>
    <mergeCell ref="B124:C124"/>
    <mergeCell ref="E124:H124"/>
    <mergeCell ref="I124:J124"/>
    <mergeCell ref="K124:L124"/>
    <mergeCell ref="N124:O124"/>
    <mergeCell ref="B125:C125"/>
    <mergeCell ref="E125:H125"/>
    <mergeCell ref="I125:J125"/>
    <mergeCell ref="K125:L125"/>
    <mergeCell ref="N125:O125"/>
    <mergeCell ref="B126:C126"/>
    <mergeCell ref="E126:H126"/>
    <mergeCell ref="I126:J126"/>
    <mergeCell ref="K126:L126"/>
    <mergeCell ref="N126:O126"/>
    <mergeCell ref="B127:C127"/>
    <mergeCell ref="E127:H127"/>
    <mergeCell ref="I127:J127"/>
    <mergeCell ref="K127:L127"/>
    <mergeCell ref="N127:O127"/>
    <mergeCell ref="B128:C128"/>
    <mergeCell ref="E128:H128"/>
    <mergeCell ref="I128:J128"/>
    <mergeCell ref="K128:L128"/>
    <mergeCell ref="N128:O128"/>
    <mergeCell ref="B129:C129"/>
    <mergeCell ref="E129:H129"/>
    <mergeCell ref="I129:J129"/>
    <mergeCell ref="K129:L129"/>
    <mergeCell ref="N129:O129"/>
    <mergeCell ref="B130:C130"/>
    <mergeCell ref="E130:H130"/>
    <mergeCell ref="I130:J130"/>
    <mergeCell ref="K130:L130"/>
    <mergeCell ref="N130:O130"/>
    <mergeCell ref="B131:C131"/>
    <mergeCell ref="E131:H131"/>
    <mergeCell ref="I131:J131"/>
    <mergeCell ref="K131:L131"/>
    <mergeCell ref="N131:O131"/>
    <mergeCell ref="B132:C132"/>
    <mergeCell ref="E132:H132"/>
    <mergeCell ref="I132:J132"/>
    <mergeCell ref="K132:L132"/>
    <mergeCell ref="N132:O132"/>
    <mergeCell ref="B133:C133"/>
    <mergeCell ref="E133:H133"/>
    <mergeCell ref="I133:J133"/>
    <mergeCell ref="K133:L133"/>
    <mergeCell ref="N133:O133"/>
    <mergeCell ref="B134:C134"/>
    <mergeCell ref="E134:H134"/>
    <mergeCell ref="I134:J134"/>
    <mergeCell ref="K134:L134"/>
    <mergeCell ref="N134:O134"/>
    <mergeCell ref="B135:C135"/>
    <mergeCell ref="E135:H135"/>
    <mergeCell ref="I135:J135"/>
    <mergeCell ref="K135:L135"/>
    <mergeCell ref="N135:O135"/>
    <mergeCell ref="B136:C136"/>
    <mergeCell ref="E136:H136"/>
    <mergeCell ref="I136:J136"/>
    <mergeCell ref="K136:L136"/>
    <mergeCell ref="N136:O136"/>
    <mergeCell ref="B137:C137"/>
    <mergeCell ref="E137:H137"/>
    <mergeCell ref="I137:J137"/>
    <mergeCell ref="K137:L137"/>
    <mergeCell ref="N137:O137"/>
    <mergeCell ref="B138:C138"/>
    <mergeCell ref="E138:H138"/>
    <mergeCell ref="I138:J138"/>
    <mergeCell ref="K138:L138"/>
    <mergeCell ref="N138:O138"/>
    <mergeCell ref="B139:C139"/>
    <mergeCell ref="E139:H139"/>
    <mergeCell ref="I139:J139"/>
    <mergeCell ref="K139:L139"/>
    <mergeCell ref="N139:O139"/>
    <mergeCell ref="B140:C140"/>
    <mergeCell ref="E140:H140"/>
    <mergeCell ref="I140:J140"/>
    <mergeCell ref="K140:L140"/>
    <mergeCell ref="N140:O140"/>
    <mergeCell ref="B141:C141"/>
    <mergeCell ref="E141:H141"/>
    <mergeCell ref="I141:J141"/>
    <mergeCell ref="K141:L141"/>
    <mergeCell ref="N141:O141"/>
    <mergeCell ref="B142:C142"/>
    <mergeCell ref="E142:H142"/>
    <mergeCell ref="I142:J142"/>
    <mergeCell ref="K142:L142"/>
    <mergeCell ref="N142:O142"/>
    <mergeCell ref="B143:C143"/>
    <mergeCell ref="E143:H143"/>
    <mergeCell ref="I143:J143"/>
    <mergeCell ref="K143:L143"/>
    <mergeCell ref="N143:O143"/>
    <mergeCell ref="B144:C144"/>
    <mergeCell ref="E144:H144"/>
    <mergeCell ref="I144:J144"/>
    <mergeCell ref="K144:L144"/>
    <mergeCell ref="N144:O144"/>
    <mergeCell ref="B145:C145"/>
    <mergeCell ref="E145:H145"/>
    <mergeCell ref="I145:J145"/>
    <mergeCell ref="K145:L145"/>
    <mergeCell ref="N145:O145"/>
    <mergeCell ref="B146:C146"/>
    <mergeCell ref="E146:H146"/>
    <mergeCell ref="I146:J146"/>
    <mergeCell ref="K146:L146"/>
    <mergeCell ref="N146:O146"/>
    <mergeCell ref="B147:C147"/>
    <mergeCell ref="E147:H147"/>
    <mergeCell ref="I147:J147"/>
    <mergeCell ref="K147:L147"/>
    <mergeCell ref="N147:O147"/>
    <mergeCell ref="B148:C148"/>
    <mergeCell ref="E148:H148"/>
    <mergeCell ref="I148:J148"/>
    <mergeCell ref="K148:L148"/>
    <mergeCell ref="N148:O148"/>
    <mergeCell ref="B149:C149"/>
    <mergeCell ref="E149:H149"/>
    <mergeCell ref="I149:J149"/>
    <mergeCell ref="K149:L149"/>
    <mergeCell ref="N149:O149"/>
    <mergeCell ref="B150:C150"/>
    <mergeCell ref="E150:H150"/>
    <mergeCell ref="I150:J150"/>
    <mergeCell ref="K150:L150"/>
    <mergeCell ref="N150:O150"/>
    <mergeCell ref="B151:C151"/>
    <mergeCell ref="E151:H151"/>
    <mergeCell ref="I151:J151"/>
    <mergeCell ref="K151:L151"/>
    <mergeCell ref="N151:O151"/>
    <mergeCell ref="B152:C152"/>
    <mergeCell ref="E152:H152"/>
    <mergeCell ref="I152:J152"/>
    <mergeCell ref="K152:L152"/>
    <mergeCell ref="N152:O152"/>
    <mergeCell ref="B153:C153"/>
    <mergeCell ref="E153:H153"/>
    <mergeCell ref="I153:J153"/>
    <mergeCell ref="K153:L153"/>
    <mergeCell ref="N153:O153"/>
    <mergeCell ref="B154:C154"/>
    <mergeCell ref="E154:H154"/>
    <mergeCell ref="I154:J154"/>
    <mergeCell ref="K154:L154"/>
    <mergeCell ref="N154:O154"/>
    <mergeCell ref="B155:C155"/>
    <mergeCell ref="E155:H155"/>
    <mergeCell ref="I155:J155"/>
    <mergeCell ref="K155:L155"/>
    <mergeCell ref="N155:O155"/>
    <mergeCell ref="B156:C156"/>
    <mergeCell ref="E156:H156"/>
    <mergeCell ref="I156:J156"/>
    <mergeCell ref="K156:L156"/>
    <mergeCell ref="N156:O156"/>
    <mergeCell ref="B157:C157"/>
    <mergeCell ref="E157:H157"/>
    <mergeCell ref="I157:J157"/>
    <mergeCell ref="K157:L157"/>
    <mergeCell ref="N157:O157"/>
    <mergeCell ref="B158:C158"/>
    <mergeCell ref="E158:H158"/>
    <mergeCell ref="I158:J158"/>
    <mergeCell ref="K158:L158"/>
    <mergeCell ref="N158:O158"/>
    <mergeCell ref="N168:O168"/>
    <mergeCell ref="C169:G169"/>
    <mergeCell ref="H169:L169"/>
    <mergeCell ref="N169:O169"/>
    <mergeCell ref="N159:O159"/>
    <mergeCell ref="N161:O161"/>
    <mergeCell ref="N163:O163"/>
    <mergeCell ref="C166:G166"/>
    <mergeCell ref="H166:L166"/>
    <mergeCell ref="C167:G167"/>
    <mergeCell ref="H167:L167"/>
    <mergeCell ref="N167:O167"/>
    <mergeCell ref="C170:G170"/>
    <mergeCell ref="H170:L170"/>
    <mergeCell ref="A176:B176"/>
    <mergeCell ref="C176:D176"/>
    <mergeCell ref="F176:G176"/>
    <mergeCell ref="H176:I176"/>
    <mergeCell ref="K176:L176"/>
    <mergeCell ref="C168:G168"/>
    <mergeCell ref="H168:L168"/>
    <mergeCell ref="N192:O192"/>
    <mergeCell ref="A182:O182"/>
    <mergeCell ref="A183:O183"/>
    <mergeCell ref="A185:O185"/>
    <mergeCell ref="A186:O186"/>
    <mergeCell ref="D190:E190"/>
    <mergeCell ref="H190:I190"/>
    <mergeCell ref="L190:N190"/>
    <mergeCell ref="N176:O176"/>
    <mergeCell ref="A180:B180"/>
    <mergeCell ref="C180:D180"/>
    <mergeCell ref="F180:G180"/>
    <mergeCell ref="H180:I180"/>
    <mergeCell ref="K180:L180"/>
    <mergeCell ref="N180:O180"/>
  </mergeCells>
  <conditionalFormatting sqref="H168:M168">
    <cfRule type="cellIs" dxfId="1" priority="1" operator="greaterThan">
      <formula>$N$167</formula>
    </cfRule>
  </conditionalFormatting>
  <dataValidations count="3">
    <dataValidation type="list" allowBlank="1" showInputMessage="1" showErrorMessage="1" sqref="A12:A38 A45:A54 A70:A109 A119:A158">
      <formula1>$S$26:$S$31</formula1>
    </dataValidation>
    <dataValidation type="list" allowBlank="1" showInputMessage="1" showErrorMessage="1" sqref="B119:C158">
      <formula1>$S$41:$S$47</formula1>
    </dataValidation>
    <dataValidation type="list" allowBlank="1" showInputMessage="1" showErrorMessage="1" sqref="I119:J158">
      <formula1>$U$41:$U$47</formula1>
    </dataValidation>
  </dataValidations>
  <printOptions horizontalCentered="1"/>
  <pageMargins left="0" right="0" top="0" bottom="0" header="0" footer="0"/>
  <pageSetup scale="65" fitToHeight="0" orientation="portrait" r:id="rId1"/>
  <headerFooter>
    <oddHeader>&amp;RPreparado por Javier Rojas Palma, Rev. 00-2018 | 52 22 07 275</oddHeader>
  </headerFooter>
  <rowBreaks count="3" manualBreakCount="3">
    <brk id="63" max="13" man="1"/>
    <brk id="113" max="13" man="1"/>
    <brk id="162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E6A8"/>
    <pageSetUpPr fitToPage="1"/>
  </sheetPr>
  <dimension ref="A1:X198"/>
  <sheetViews>
    <sheetView showGridLines="0" showRuler="0" view="pageBreakPreview" topLeftCell="A109" zoomScale="90" zoomScaleNormal="100" zoomScaleSheetLayoutView="90" zoomScalePageLayoutView="80" workbookViewId="0">
      <selection activeCell="I119" sqref="I119:J119"/>
    </sheetView>
  </sheetViews>
  <sheetFormatPr baseColWidth="10" defaultRowHeight="15.75" x14ac:dyDescent="0.25"/>
  <cols>
    <col min="1" max="12" width="11.42578125" style="3" customWidth="1"/>
    <col min="13" max="13" width="11.42578125" style="3" hidden="1" customWidth="1"/>
    <col min="14" max="15" width="11.42578125" style="3" customWidth="1"/>
    <col min="16" max="16" width="3.28515625" style="3" customWidth="1"/>
    <col min="17" max="17" width="8.5703125" style="3" customWidth="1"/>
    <col min="18" max="18" width="15.140625" style="3" bestFit="1" customWidth="1"/>
    <col min="19" max="19" width="11.42578125" style="3" hidden="1" customWidth="1"/>
    <col min="20" max="23" width="17.85546875" style="69" hidden="1" customWidth="1"/>
    <col min="24" max="24" width="18.85546875" style="70" hidden="1" customWidth="1"/>
    <col min="25" max="16384" width="11.42578125" style="3"/>
  </cols>
  <sheetData>
    <row r="1" spans="1:24" ht="8.25" customHeight="1" x14ac:dyDescent="0.25">
      <c r="A1" s="8"/>
      <c r="S1" s="63"/>
      <c r="T1" s="64" t="s">
        <v>137</v>
      </c>
      <c r="U1" s="64" t="s">
        <v>138</v>
      </c>
      <c r="V1" s="64" t="s">
        <v>139</v>
      </c>
      <c r="W1" s="64" t="s">
        <v>140</v>
      </c>
      <c r="X1" s="64" t="s">
        <v>74</v>
      </c>
    </row>
    <row r="2" spans="1:24" x14ac:dyDescent="0.25">
      <c r="A2" s="7" t="s">
        <v>171</v>
      </c>
      <c r="S2" s="63">
        <v>1.1000000000000001</v>
      </c>
      <c r="T2" s="64">
        <f>SUMIFS($N$12:$N$38,$M$12:$M$38,S2)</f>
        <v>0</v>
      </c>
      <c r="U2" s="64">
        <f>SUMIFS($N$45:$N$54,$M$45:$M$54,S2)</f>
        <v>0</v>
      </c>
      <c r="V2" s="64">
        <f>SUMIFS($N$70:$N$109,$M$70:$M$109,S2)</f>
        <v>0</v>
      </c>
      <c r="W2" s="64">
        <f>SUMIFS($N$119:$N$158,$M$119:$M$158,S2)</f>
        <v>0</v>
      </c>
      <c r="X2" s="64">
        <f>SUM(T2:W2)</f>
        <v>0</v>
      </c>
    </row>
    <row r="3" spans="1:24" ht="8.25" customHeight="1" x14ac:dyDescent="0.25">
      <c r="A3" s="65"/>
      <c r="S3" s="63">
        <v>1.2</v>
      </c>
      <c r="T3" s="64">
        <f t="shared" ref="T3:T37" si="0">SUMIFS($N$12:$N$38,$M$12:$M$38,S3)</f>
        <v>0</v>
      </c>
      <c r="U3" s="64">
        <f t="shared" ref="U3:U37" si="1">SUMIFS($N$45:$N$54,$M$45:$M$54,S3)</f>
        <v>0</v>
      </c>
      <c r="V3" s="64">
        <f t="shared" ref="V3:V37" si="2">SUMIFS($N$70:$N$109,$M$70:$M$109,S3)</f>
        <v>0</v>
      </c>
      <c r="W3" s="64">
        <f t="shared" ref="W3:W37" si="3">SUMIFS($N$119:$N$158,$M$119:$M$158,S3)</f>
        <v>0</v>
      </c>
      <c r="X3" s="64">
        <f t="shared" ref="X3:X37" si="4">SUM(T3:W3)</f>
        <v>0</v>
      </c>
    </row>
    <row r="4" spans="1:24" ht="45" customHeight="1" x14ac:dyDescent="0.2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S4" s="63">
        <v>1.3</v>
      </c>
      <c r="T4" s="64">
        <f t="shared" si="0"/>
        <v>0</v>
      </c>
      <c r="U4" s="64">
        <f t="shared" si="1"/>
        <v>0</v>
      </c>
      <c r="V4" s="64">
        <f t="shared" si="2"/>
        <v>0</v>
      </c>
      <c r="W4" s="64">
        <f t="shared" si="3"/>
        <v>0</v>
      </c>
      <c r="X4" s="64">
        <f t="shared" si="4"/>
        <v>0</v>
      </c>
    </row>
    <row r="5" spans="1:24" ht="7.5" customHeight="1" x14ac:dyDescent="0.25">
      <c r="S5" s="63">
        <v>1.4</v>
      </c>
      <c r="T5" s="64">
        <f t="shared" si="0"/>
        <v>0</v>
      </c>
      <c r="U5" s="64">
        <f t="shared" si="1"/>
        <v>0</v>
      </c>
      <c r="V5" s="64">
        <f t="shared" si="2"/>
        <v>0</v>
      </c>
      <c r="W5" s="64">
        <f t="shared" si="3"/>
        <v>0</v>
      </c>
      <c r="X5" s="64">
        <f t="shared" si="4"/>
        <v>0</v>
      </c>
    </row>
    <row r="6" spans="1:24" x14ac:dyDescent="0.25">
      <c r="A6" s="7" t="s">
        <v>80</v>
      </c>
      <c r="S6" s="63">
        <v>1.5</v>
      </c>
      <c r="T6" s="64">
        <f t="shared" si="0"/>
        <v>0</v>
      </c>
      <c r="U6" s="64">
        <f t="shared" si="1"/>
        <v>0</v>
      </c>
      <c r="V6" s="64">
        <f t="shared" si="2"/>
        <v>0</v>
      </c>
      <c r="W6" s="64">
        <f t="shared" si="3"/>
        <v>0</v>
      </c>
      <c r="X6" s="64">
        <f t="shared" si="4"/>
        <v>0</v>
      </c>
    </row>
    <row r="7" spans="1:24" ht="7.5" customHeight="1" x14ac:dyDescent="0.25">
      <c r="S7" s="63">
        <v>1.6</v>
      </c>
      <c r="T7" s="64">
        <f t="shared" si="0"/>
        <v>0</v>
      </c>
      <c r="U7" s="64">
        <f t="shared" si="1"/>
        <v>0</v>
      </c>
      <c r="V7" s="64">
        <f t="shared" si="2"/>
        <v>0</v>
      </c>
      <c r="W7" s="64">
        <f t="shared" si="3"/>
        <v>0</v>
      </c>
      <c r="X7" s="64">
        <f t="shared" si="4"/>
        <v>0</v>
      </c>
    </row>
    <row r="8" spans="1:24" ht="34.5" customHeight="1" x14ac:dyDescent="0.25">
      <c r="A8" s="229" t="s">
        <v>222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S8" s="63">
        <v>2.1</v>
      </c>
      <c r="T8" s="64">
        <f t="shared" si="0"/>
        <v>0</v>
      </c>
      <c r="U8" s="64">
        <f t="shared" si="1"/>
        <v>0</v>
      </c>
      <c r="V8" s="64">
        <f t="shared" si="2"/>
        <v>0</v>
      </c>
      <c r="W8" s="64">
        <f t="shared" si="3"/>
        <v>0</v>
      </c>
      <c r="X8" s="64">
        <f t="shared" si="4"/>
        <v>0</v>
      </c>
    </row>
    <row r="9" spans="1:24" ht="8.25" customHeight="1" x14ac:dyDescent="0.25">
      <c r="S9" s="63">
        <v>2.2000000000000002</v>
      </c>
      <c r="T9" s="64">
        <f t="shared" si="0"/>
        <v>0</v>
      </c>
      <c r="U9" s="64">
        <f t="shared" si="1"/>
        <v>0</v>
      </c>
      <c r="V9" s="64">
        <f t="shared" si="2"/>
        <v>0</v>
      </c>
      <c r="W9" s="64">
        <f t="shared" si="3"/>
        <v>0</v>
      </c>
      <c r="X9" s="64">
        <f t="shared" si="4"/>
        <v>0</v>
      </c>
    </row>
    <row r="10" spans="1:24" x14ac:dyDescent="0.25">
      <c r="A10" s="3" t="s">
        <v>218</v>
      </c>
      <c r="S10" s="63">
        <v>2.2999999999999998</v>
      </c>
      <c r="T10" s="64">
        <f t="shared" si="0"/>
        <v>0</v>
      </c>
      <c r="U10" s="64">
        <f t="shared" si="1"/>
        <v>0</v>
      </c>
      <c r="V10" s="64">
        <f t="shared" si="2"/>
        <v>0</v>
      </c>
      <c r="W10" s="64">
        <f t="shared" si="3"/>
        <v>0</v>
      </c>
      <c r="X10" s="64">
        <f t="shared" si="4"/>
        <v>0</v>
      </c>
    </row>
    <row r="11" spans="1:24" ht="35.25" customHeight="1" x14ac:dyDescent="0.25">
      <c r="A11" s="59" t="s">
        <v>34</v>
      </c>
      <c r="B11" s="129" t="s">
        <v>125</v>
      </c>
      <c r="C11" s="129"/>
      <c r="D11" s="129"/>
      <c r="E11" s="129"/>
      <c r="F11" s="129"/>
      <c r="G11" s="129"/>
      <c r="H11" s="129"/>
      <c r="I11" s="129" t="s">
        <v>47</v>
      </c>
      <c r="J11" s="129"/>
      <c r="K11" s="129" t="s">
        <v>126</v>
      </c>
      <c r="L11" s="129"/>
      <c r="M11" s="56"/>
      <c r="N11" s="129" t="s">
        <v>74</v>
      </c>
      <c r="O11" s="129"/>
      <c r="S11" s="63">
        <v>2.4</v>
      </c>
      <c r="T11" s="64">
        <f t="shared" si="0"/>
        <v>0</v>
      </c>
      <c r="U11" s="64">
        <f t="shared" si="1"/>
        <v>0</v>
      </c>
      <c r="V11" s="64">
        <f t="shared" si="2"/>
        <v>0</v>
      </c>
      <c r="W11" s="64">
        <f t="shared" si="3"/>
        <v>0</v>
      </c>
      <c r="X11" s="64">
        <f t="shared" si="4"/>
        <v>0</v>
      </c>
    </row>
    <row r="12" spans="1:24" ht="21" customHeight="1" x14ac:dyDescent="0.25">
      <c r="A12" s="66"/>
      <c r="B12" s="223"/>
      <c r="C12" s="223"/>
      <c r="D12" s="223"/>
      <c r="E12" s="223"/>
      <c r="F12" s="223"/>
      <c r="G12" s="223"/>
      <c r="H12" s="223"/>
      <c r="I12" s="224"/>
      <c r="J12" s="224"/>
      <c r="K12" s="225">
        <v>0</v>
      </c>
      <c r="L12" s="225"/>
      <c r="M12" s="67">
        <f>A12</f>
        <v>0</v>
      </c>
      <c r="N12" s="226">
        <f t="shared" ref="N12:N38" si="5">I12*K12</f>
        <v>0</v>
      </c>
      <c r="O12" s="226"/>
      <c r="S12" s="63">
        <v>2.5</v>
      </c>
      <c r="T12" s="64">
        <f t="shared" si="0"/>
        <v>0</v>
      </c>
      <c r="U12" s="64">
        <f t="shared" si="1"/>
        <v>0</v>
      </c>
      <c r="V12" s="64">
        <f t="shared" si="2"/>
        <v>0</v>
      </c>
      <c r="W12" s="64">
        <f t="shared" si="3"/>
        <v>0</v>
      </c>
      <c r="X12" s="64">
        <f t="shared" si="4"/>
        <v>0</v>
      </c>
    </row>
    <row r="13" spans="1:24" ht="21" customHeight="1" x14ac:dyDescent="0.25">
      <c r="A13" s="66"/>
      <c r="B13" s="223"/>
      <c r="C13" s="223"/>
      <c r="D13" s="223"/>
      <c r="E13" s="223"/>
      <c r="F13" s="223"/>
      <c r="G13" s="223"/>
      <c r="H13" s="223"/>
      <c r="I13" s="224"/>
      <c r="J13" s="224"/>
      <c r="K13" s="225">
        <v>0</v>
      </c>
      <c r="L13" s="225"/>
      <c r="M13" s="67">
        <f t="shared" ref="M13:M38" si="6">A13</f>
        <v>0</v>
      </c>
      <c r="N13" s="226">
        <f t="shared" si="5"/>
        <v>0</v>
      </c>
      <c r="O13" s="226"/>
      <c r="S13" s="63">
        <v>2.6</v>
      </c>
      <c r="T13" s="64">
        <f t="shared" si="0"/>
        <v>0</v>
      </c>
      <c r="U13" s="64">
        <f t="shared" si="1"/>
        <v>0</v>
      </c>
      <c r="V13" s="64">
        <f t="shared" si="2"/>
        <v>0</v>
      </c>
      <c r="W13" s="64">
        <f t="shared" si="3"/>
        <v>0</v>
      </c>
      <c r="X13" s="64">
        <f t="shared" si="4"/>
        <v>0</v>
      </c>
    </row>
    <row r="14" spans="1:24" ht="21" customHeight="1" x14ac:dyDescent="0.25">
      <c r="A14" s="66"/>
      <c r="B14" s="223"/>
      <c r="C14" s="223"/>
      <c r="D14" s="223"/>
      <c r="E14" s="223"/>
      <c r="F14" s="223"/>
      <c r="G14" s="223"/>
      <c r="H14" s="223"/>
      <c r="I14" s="224"/>
      <c r="J14" s="224"/>
      <c r="K14" s="225">
        <v>0</v>
      </c>
      <c r="L14" s="225"/>
      <c r="M14" s="67">
        <f t="shared" si="6"/>
        <v>0</v>
      </c>
      <c r="N14" s="226">
        <f t="shared" si="5"/>
        <v>0</v>
      </c>
      <c r="O14" s="226"/>
      <c r="S14" s="63">
        <v>3.1</v>
      </c>
      <c r="T14" s="64">
        <f t="shared" si="0"/>
        <v>0</v>
      </c>
      <c r="U14" s="64">
        <f t="shared" si="1"/>
        <v>0</v>
      </c>
      <c r="V14" s="64">
        <f t="shared" si="2"/>
        <v>0</v>
      </c>
      <c r="W14" s="64">
        <f t="shared" si="3"/>
        <v>0</v>
      </c>
      <c r="X14" s="64">
        <f t="shared" si="4"/>
        <v>0</v>
      </c>
    </row>
    <row r="15" spans="1:24" ht="21" customHeight="1" x14ac:dyDescent="0.25">
      <c r="A15" s="66"/>
      <c r="B15" s="223"/>
      <c r="C15" s="223"/>
      <c r="D15" s="223"/>
      <c r="E15" s="223"/>
      <c r="F15" s="223"/>
      <c r="G15" s="223"/>
      <c r="H15" s="223"/>
      <c r="I15" s="224"/>
      <c r="J15" s="224"/>
      <c r="K15" s="225">
        <v>0</v>
      </c>
      <c r="L15" s="225"/>
      <c r="M15" s="67">
        <f t="shared" si="6"/>
        <v>0</v>
      </c>
      <c r="N15" s="226">
        <f t="shared" si="5"/>
        <v>0</v>
      </c>
      <c r="O15" s="226"/>
      <c r="S15" s="63">
        <v>3.2</v>
      </c>
      <c r="T15" s="64">
        <f t="shared" si="0"/>
        <v>0</v>
      </c>
      <c r="U15" s="64">
        <f t="shared" si="1"/>
        <v>0</v>
      </c>
      <c r="V15" s="64">
        <f t="shared" si="2"/>
        <v>0</v>
      </c>
      <c r="W15" s="64">
        <f t="shared" si="3"/>
        <v>0</v>
      </c>
      <c r="X15" s="64">
        <f t="shared" si="4"/>
        <v>0</v>
      </c>
    </row>
    <row r="16" spans="1:24" ht="21" customHeight="1" x14ac:dyDescent="0.25">
      <c r="A16" s="66"/>
      <c r="B16" s="223"/>
      <c r="C16" s="223"/>
      <c r="D16" s="223"/>
      <c r="E16" s="223"/>
      <c r="F16" s="223"/>
      <c r="G16" s="223"/>
      <c r="H16" s="223"/>
      <c r="I16" s="224"/>
      <c r="J16" s="224"/>
      <c r="K16" s="225">
        <v>0</v>
      </c>
      <c r="L16" s="225"/>
      <c r="M16" s="67">
        <f t="shared" si="6"/>
        <v>0</v>
      </c>
      <c r="N16" s="226">
        <f t="shared" si="5"/>
        <v>0</v>
      </c>
      <c r="O16" s="226"/>
      <c r="S16" s="63">
        <v>3.3</v>
      </c>
      <c r="T16" s="64">
        <f t="shared" si="0"/>
        <v>0</v>
      </c>
      <c r="U16" s="64">
        <f t="shared" si="1"/>
        <v>0</v>
      </c>
      <c r="V16" s="64">
        <f t="shared" si="2"/>
        <v>0</v>
      </c>
      <c r="W16" s="64">
        <f t="shared" si="3"/>
        <v>0</v>
      </c>
      <c r="X16" s="64">
        <f t="shared" si="4"/>
        <v>0</v>
      </c>
    </row>
    <row r="17" spans="1:24" ht="21" customHeight="1" x14ac:dyDescent="0.25">
      <c r="A17" s="66"/>
      <c r="B17" s="223"/>
      <c r="C17" s="223"/>
      <c r="D17" s="223"/>
      <c r="E17" s="223"/>
      <c r="F17" s="223"/>
      <c r="G17" s="223"/>
      <c r="H17" s="223"/>
      <c r="I17" s="224"/>
      <c r="J17" s="224"/>
      <c r="K17" s="225">
        <v>0</v>
      </c>
      <c r="L17" s="225"/>
      <c r="M17" s="67">
        <f t="shared" si="6"/>
        <v>0</v>
      </c>
      <c r="N17" s="226">
        <f t="shared" si="5"/>
        <v>0</v>
      </c>
      <c r="O17" s="226"/>
      <c r="S17" s="63">
        <v>3.4</v>
      </c>
      <c r="T17" s="64">
        <f t="shared" si="0"/>
        <v>0</v>
      </c>
      <c r="U17" s="64">
        <f t="shared" si="1"/>
        <v>0</v>
      </c>
      <c r="V17" s="64">
        <f t="shared" si="2"/>
        <v>0</v>
      </c>
      <c r="W17" s="64">
        <f t="shared" si="3"/>
        <v>0</v>
      </c>
      <c r="X17" s="64">
        <f t="shared" si="4"/>
        <v>0</v>
      </c>
    </row>
    <row r="18" spans="1:24" ht="21" customHeight="1" x14ac:dyDescent="0.25">
      <c r="A18" s="66"/>
      <c r="B18" s="223"/>
      <c r="C18" s="223"/>
      <c r="D18" s="223"/>
      <c r="E18" s="223"/>
      <c r="F18" s="223"/>
      <c r="G18" s="223"/>
      <c r="H18" s="223"/>
      <c r="I18" s="224"/>
      <c r="J18" s="224"/>
      <c r="K18" s="225">
        <v>0</v>
      </c>
      <c r="L18" s="225"/>
      <c r="M18" s="67">
        <f t="shared" si="6"/>
        <v>0</v>
      </c>
      <c r="N18" s="226">
        <f t="shared" si="5"/>
        <v>0</v>
      </c>
      <c r="O18" s="226"/>
      <c r="S18" s="63">
        <v>3.5</v>
      </c>
      <c r="T18" s="64">
        <f t="shared" si="0"/>
        <v>0</v>
      </c>
      <c r="U18" s="64">
        <f t="shared" si="1"/>
        <v>0</v>
      </c>
      <c r="V18" s="64">
        <f t="shared" si="2"/>
        <v>0</v>
      </c>
      <c r="W18" s="64">
        <f t="shared" si="3"/>
        <v>0</v>
      </c>
      <c r="X18" s="64">
        <f t="shared" si="4"/>
        <v>0</v>
      </c>
    </row>
    <row r="19" spans="1:24" ht="21" customHeight="1" x14ac:dyDescent="0.25">
      <c r="A19" s="66"/>
      <c r="B19" s="223"/>
      <c r="C19" s="223"/>
      <c r="D19" s="223"/>
      <c r="E19" s="223"/>
      <c r="F19" s="223"/>
      <c r="G19" s="223"/>
      <c r="H19" s="223"/>
      <c r="I19" s="224"/>
      <c r="J19" s="224"/>
      <c r="K19" s="225">
        <v>0</v>
      </c>
      <c r="L19" s="225"/>
      <c r="M19" s="67">
        <f t="shared" si="6"/>
        <v>0</v>
      </c>
      <c r="N19" s="226">
        <f t="shared" si="5"/>
        <v>0</v>
      </c>
      <c r="O19" s="226"/>
      <c r="S19" s="63">
        <v>3.6</v>
      </c>
      <c r="T19" s="64">
        <f t="shared" si="0"/>
        <v>0</v>
      </c>
      <c r="U19" s="64">
        <f t="shared" si="1"/>
        <v>0</v>
      </c>
      <c r="V19" s="64">
        <f t="shared" si="2"/>
        <v>0</v>
      </c>
      <c r="W19" s="64">
        <f t="shared" si="3"/>
        <v>0</v>
      </c>
      <c r="X19" s="64">
        <f t="shared" si="4"/>
        <v>0</v>
      </c>
    </row>
    <row r="20" spans="1:24" ht="21" customHeight="1" x14ac:dyDescent="0.25">
      <c r="A20" s="66"/>
      <c r="B20" s="223"/>
      <c r="C20" s="223"/>
      <c r="D20" s="223"/>
      <c r="E20" s="223"/>
      <c r="F20" s="223"/>
      <c r="G20" s="223"/>
      <c r="H20" s="223"/>
      <c r="I20" s="224"/>
      <c r="J20" s="224"/>
      <c r="K20" s="225">
        <v>0</v>
      </c>
      <c r="L20" s="225"/>
      <c r="M20" s="67">
        <f t="shared" si="6"/>
        <v>0</v>
      </c>
      <c r="N20" s="226">
        <f t="shared" si="5"/>
        <v>0</v>
      </c>
      <c r="O20" s="226"/>
      <c r="S20" s="63">
        <v>4.0999999999999996</v>
      </c>
      <c r="T20" s="64">
        <f t="shared" si="0"/>
        <v>0</v>
      </c>
      <c r="U20" s="64">
        <f t="shared" si="1"/>
        <v>0</v>
      </c>
      <c r="V20" s="64">
        <f t="shared" si="2"/>
        <v>0</v>
      </c>
      <c r="W20" s="64">
        <f t="shared" si="3"/>
        <v>0</v>
      </c>
      <c r="X20" s="64">
        <f t="shared" si="4"/>
        <v>0</v>
      </c>
    </row>
    <row r="21" spans="1:24" ht="21" customHeight="1" x14ac:dyDescent="0.25">
      <c r="A21" s="66"/>
      <c r="B21" s="223"/>
      <c r="C21" s="223"/>
      <c r="D21" s="223"/>
      <c r="E21" s="223"/>
      <c r="F21" s="223"/>
      <c r="G21" s="223"/>
      <c r="H21" s="223"/>
      <c r="I21" s="224"/>
      <c r="J21" s="224"/>
      <c r="K21" s="225">
        <v>0</v>
      </c>
      <c r="L21" s="225"/>
      <c r="M21" s="67">
        <f t="shared" si="6"/>
        <v>0</v>
      </c>
      <c r="N21" s="226">
        <f t="shared" si="5"/>
        <v>0</v>
      </c>
      <c r="O21" s="226"/>
      <c r="S21" s="63">
        <v>4.2</v>
      </c>
      <c r="T21" s="64">
        <f t="shared" si="0"/>
        <v>0</v>
      </c>
      <c r="U21" s="64">
        <f t="shared" si="1"/>
        <v>0</v>
      </c>
      <c r="V21" s="64">
        <f t="shared" si="2"/>
        <v>0</v>
      </c>
      <c r="W21" s="64">
        <f t="shared" si="3"/>
        <v>0</v>
      </c>
      <c r="X21" s="64">
        <f t="shared" si="4"/>
        <v>0</v>
      </c>
    </row>
    <row r="22" spans="1:24" ht="21" customHeight="1" x14ac:dyDescent="0.25">
      <c r="A22" s="66"/>
      <c r="B22" s="223"/>
      <c r="C22" s="223"/>
      <c r="D22" s="223"/>
      <c r="E22" s="223"/>
      <c r="F22" s="223"/>
      <c r="G22" s="223"/>
      <c r="H22" s="223"/>
      <c r="I22" s="224"/>
      <c r="J22" s="224"/>
      <c r="K22" s="225">
        <v>0</v>
      </c>
      <c r="L22" s="225"/>
      <c r="M22" s="67">
        <f t="shared" si="6"/>
        <v>0</v>
      </c>
      <c r="N22" s="226">
        <f t="shared" si="5"/>
        <v>0</v>
      </c>
      <c r="O22" s="226"/>
      <c r="S22" s="63">
        <v>4.3</v>
      </c>
      <c r="T22" s="64">
        <f t="shared" si="0"/>
        <v>0</v>
      </c>
      <c r="U22" s="64">
        <f t="shared" si="1"/>
        <v>0</v>
      </c>
      <c r="V22" s="64">
        <f t="shared" si="2"/>
        <v>0</v>
      </c>
      <c r="W22" s="64">
        <f t="shared" si="3"/>
        <v>0</v>
      </c>
      <c r="X22" s="64">
        <f t="shared" si="4"/>
        <v>0</v>
      </c>
    </row>
    <row r="23" spans="1:24" ht="21" customHeight="1" x14ac:dyDescent="0.25">
      <c r="A23" s="66"/>
      <c r="B23" s="223"/>
      <c r="C23" s="223"/>
      <c r="D23" s="223"/>
      <c r="E23" s="223"/>
      <c r="F23" s="223"/>
      <c r="G23" s="223"/>
      <c r="H23" s="223"/>
      <c r="I23" s="224"/>
      <c r="J23" s="224"/>
      <c r="K23" s="225">
        <v>0</v>
      </c>
      <c r="L23" s="225"/>
      <c r="M23" s="67">
        <f t="shared" si="6"/>
        <v>0</v>
      </c>
      <c r="N23" s="226">
        <f t="shared" si="5"/>
        <v>0</v>
      </c>
      <c r="O23" s="226"/>
      <c r="S23" s="63">
        <v>4.4000000000000004</v>
      </c>
      <c r="T23" s="64">
        <f t="shared" si="0"/>
        <v>0</v>
      </c>
      <c r="U23" s="64">
        <f t="shared" si="1"/>
        <v>0</v>
      </c>
      <c r="V23" s="64">
        <f t="shared" si="2"/>
        <v>0</v>
      </c>
      <c r="W23" s="64">
        <f t="shared" si="3"/>
        <v>0</v>
      </c>
      <c r="X23" s="64">
        <f t="shared" si="4"/>
        <v>0</v>
      </c>
    </row>
    <row r="24" spans="1:24" ht="21" customHeight="1" x14ac:dyDescent="0.25">
      <c r="A24" s="66"/>
      <c r="B24" s="223"/>
      <c r="C24" s="223"/>
      <c r="D24" s="223"/>
      <c r="E24" s="223"/>
      <c r="F24" s="223"/>
      <c r="G24" s="223"/>
      <c r="H24" s="223"/>
      <c r="I24" s="224"/>
      <c r="J24" s="224"/>
      <c r="K24" s="225">
        <v>0</v>
      </c>
      <c r="L24" s="225"/>
      <c r="M24" s="67">
        <f t="shared" si="6"/>
        <v>0</v>
      </c>
      <c r="N24" s="226">
        <f t="shared" si="5"/>
        <v>0</v>
      </c>
      <c r="O24" s="226"/>
      <c r="S24" s="63">
        <v>4.5</v>
      </c>
      <c r="T24" s="64">
        <f t="shared" si="0"/>
        <v>0</v>
      </c>
      <c r="U24" s="64">
        <f t="shared" si="1"/>
        <v>0</v>
      </c>
      <c r="V24" s="64">
        <f t="shared" si="2"/>
        <v>0</v>
      </c>
      <c r="W24" s="64">
        <f t="shared" si="3"/>
        <v>0</v>
      </c>
      <c r="X24" s="64">
        <f t="shared" si="4"/>
        <v>0</v>
      </c>
    </row>
    <row r="25" spans="1:24" ht="21" customHeight="1" x14ac:dyDescent="0.25">
      <c r="A25" s="66"/>
      <c r="B25" s="223"/>
      <c r="C25" s="223"/>
      <c r="D25" s="223"/>
      <c r="E25" s="223"/>
      <c r="F25" s="223"/>
      <c r="G25" s="223"/>
      <c r="H25" s="223"/>
      <c r="I25" s="224"/>
      <c r="J25" s="224"/>
      <c r="K25" s="225">
        <v>0</v>
      </c>
      <c r="L25" s="225"/>
      <c r="M25" s="67">
        <f t="shared" si="6"/>
        <v>0</v>
      </c>
      <c r="N25" s="226">
        <f t="shared" si="5"/>
        <v>0</v>
      </c>
      <c r="O25" s="226"/>
      <c r="S25" s="63">
        <v>4.5999999999999996</v>
      </c>
      <c r="T25" s="64">
        <f t="shared" si="0"/>
        <v>0</v>
      </c>
      <c r="U25" s="64">
        <f t="shared" si="1"/>
        <v>0</v>
      </c>
      <c r="V25" s="64">
        <f t="shared" si="2"/>
        <v>0</v>
      </c>
      <c r="W25" s="64">
        <f t="shared" si="3"/>
        <v>0</v>
      </c>
      <c r="X25" s="64">
        <f t="shared" si="4"/>
        <v>0</v>
      </c>
    </row>
    <row r="26" spans="1:24" ht="21" customHeight="1" x14ac:dyDescent="0.25">
      <c r="A26" s="66"/>
      <c r="B26" s="223"/>
      <c r="C26" s="223"/>
      <c r="D26" s="223"/>
      <c r="E26" s="223"/>
      <c r="F26" s="223"/>
      <c r="G26" s="223"/>
      <c r="H26" s="223"/>
      <c r="I26" s="224"/>
      <c r="J26" s="224"/>
      <c r="K26" s="225">
        <v>0</v>
      </c>
      <c r="L26" s="225"/>
      <c r="M26" s="67">
        <f t="shared" si="6"/>
        <v>0</v>
      </c>
      <c r="N26" s="226">
        <f t="shared" si="5"/>
        <v>0</v>
      </c>
      <c r="O26" s="226"/>
      <c r="S26" s="63">
        <v>5.0999999999999996</v>
      </c>
      <c r="T26" s="64">
        <f t="shared" si="0"/>
        <v>0</v>
      </c>
      <c r="U26" s="64">
        <f t="shared" si="1"/>
        <v>0</v>
      </c>
      <c r="V26" s="64">
        <f t="shared" si="2"/>
        <v>0</v>
      </c>
      <c r="W26" s="64">
        <f t="shared" si="3"/>
        <v>0</v>
      </c>
      <c r="X26" s="64">
        <f t="shared" si="4"/>
        <v>0</v>
      </c>
    </row>
    <row r="27" spans="1:24" ht="21" customHeight="1" x14ac:dyDescent="0.25">
      <c r="A27" s="66"/>
      <c r="B27" s="223"/>
      <c r="C27" s="223"/>
      <c r="D27" s="223"/>
      <c r="E27" s="223"/>
      <c r="F27" s="223"/>
      <c r="G27" s="223"/>
      <c r="H27" s="223"/>
      <c r="I27" s="224"/>
      <c r="J27" s="224"/>
      <c r="K27" s="225">
        <v>0</v>
      </c>
      <c r="L27" s="225"/>
      <c r="M27" s="67">
        <f t="shared" si="6"/>
        <v>0</v>
      </c>
      <c r="N27" s="226">
        <f t="shared" si="5"/>
        <v>0</v>
      </c>
      <c r="O27" s="226"/>
      <c r="S27" s="63">
        <v>5.2</v>
      </c>
      <c r="T27" s="64">
        <f t="shared" si="0"/>
        <v>0</v>
      </c>
      <c r="U27" s="64">
        <f t="shared" si="1"/>
        <v>0</v>
      </c>
      <c r="V27" s="64">
        <f t="shared" si="2"/>
        <v>0</v>
      </c>
      <c r="W27" s="64">
        <f t="shared" si="3"/>
        <v>0</v>
      </c>
      <c r="X27" s="64">
        <f t="shared" si="4"/>
        <v>0</v>
      </c>
    </row>
    <row r="28" spans="1:24" ht="21" customHeight="1" x14ac:dyDescent="0.25">
      <c r="A28" s="66"/>
      <c r="B28" s="223"/>
      <c r="C28" s="223"/>
      <c r="D28" s="223"/>
      <c r="E28" s="223"/>
      <c r="F28" s="223"/>
      <c r="G28" s="223"/>
      <c r="H28" s="223"/>
      <c r="I28" s="224"/>
      <c r="J28" s="224"/>
      <c r="K28" s="225">
        <v>0</v>
      </c>
      <c r="L28" s="225"/>
      <c r="M28" s="67">
        <f t="shared" si="6"/>
        <v>0</v>
      </c>
      <c r="N28" s="226">
        <f t="shared" si="5"/>
        <v>0</v>
      </c>
      <c r="O28" s="226"/>
      <c r="S28" s="63">
        <v>5.3</v>
      </c>
      <c r="T28" s="64">
        <f t="shared" si="0"/>
        <v>0</v>
      </c>
      <c r="U28" s="64">
        <f t="shared" si="1"/>
        <v>0</v>
      </c>
      <c r="V28" s="64">
        <f t="shared" si="2"/>
        <v>0</v>
      </c>
      <c r="W28" s="64">
        <f t="shared" si="3"/>
        <v>0</v>
      </c>
      <c r="X28" s="64">
        <f t="shared" si="4"/>
        <v>0</v>
      </c>
    </row>
    <row r="29" spans="1:24" ht="21" customHeight="1" x14ac:dyDescent="0.25">
      <c r="A29" s="66"/>
      <c r="B29" s="223"/>
      <c r="C29" s="223"/>
      <c r="D29" s="223"/>
      <c r="E29" s="223"/>
      <c r="F29" s="223"/>
      <c r="G29" s="223"/>
      <c r="H29" s="223"/>
      <c r="I29" s="224"/>
      <c r="J29" s="224"/>
      <c r="K29" s="225">
        <v>0</v>
      </c>
      <c r="L29" s="225"/>
      <c r="M29" s="67">
        <f t="shared" si="6"/>
        <v>0</v>
      </c>
      <c r="N29" s="226">
        <f t="shared" si="5"/>
        <v>0</v>
      </c>
      <c r="O29" s="226"/>
      <c r="S29" s="63">
        <v>5.4</v>
      </c>
      <c r="T29" s="64">
        <f t="shared" si="0"/>
        <v>0</v>
      </c>
      <c r="U29" s="64">
        <f t="shared" si="1"/>
        <v>0</v>
      </c>
      <c r="V29" s="64">
        <f t="shared" si="2"/>
        <v>0</v>
      </c>
      <c r="W29" s="64">
        <f t="shared" si="3"/>
        <v>0</v>
      </c>
      <c r="X29" s="64">
        <f t="shared" si="4"/>
        <v>0</v>
      </c>
    </row>
    <row r="30" spans="1:24" ht="21" customHeight="1" x14ac:dyDescent="0.25">
      <c r="A30" s="66"/>
      <c r="B30" s="223"/>
      <c r="C30" s="223"/>
      <c r="D30" s="223"/>
      <c r="E30" s="223"/>
      <c r="F30" s="223"/>
      <c r="G30" s="223"/>
      <c r="H30" s="223"/>
      <c r="I30" s="224"/>
      <c r="J30" s="224"/>
      <c r="K30" s="225">
        <v>0</v>
      </c>
      <c r="L30" s="225"/>
      <c r="M30" s="67">
        <f t="shared" si="6"/>
        <v>0</v>
      </c>
      <c r="N30" s="226">
        <f t="shared" si="5"/>
        <v>0</v>
      </c>
      <c r="O30" s="226"/>
      <c r="S30" s="63">
        <v>5.5</v>
      </c>
      <c r="T30" s="64">
        <f t="shared" si="0"/>
        <v>0</v>
      </c>
      <c r="U30" s="64">
        <f t="shared" si="1"/>
        <v>0</v>
      </c>
      <c r="V30" s="64">
        <f t="shared" si="2"/>
        <v>0</v>
      </c>
      <c r="W30" s="64">
        <f t="shared" si="3"/>
        <v>0</v>
      </c>
      <c r="X30" s="64">
        <f t="shared" si="4"/>
        <v>0</v>
      </c>
    </row>
    <row r="31" spans="1:24" ht="21" customHeight="1" x14ac:dyDescent="0.25">
      <c r="A31" s="66"/>
      <c r="B31" s="223"/>
      <c r="C31" s="223"/>
      <c r="D31" s="223"/>
      <c r="E31" s="223"/>
      <c r="F31" s="223"/>
      <c r="G31" s="223"/>
      <c r="H31" s="223"/>
      <c r="I31" s="224"/>
      <c r="J31" s="224"/>
      <c r="K31" s="225">
        <v>0</v>
      </c>
      <c r="L31" s="225"/>
      <c r="M31" s="67">
        <f t="shared" si="6"/>
        <v>0</v>
      </c>
      <c r="N31" s="226">
        <f t="shared" si="5"/>
        <v>0</v>
      </c>
      <c r="O31" s="226"/>
      <c r="S31" s="63">
        <v>5.6</v>
      </c>
      <c r="T31" s="64">
        <f t="shared" si="0"/>
        <v>0</v>
      </c>
      <c r="U31" s="64">
        <f t="shared" si="1"/>
        <v>0</v>
      </c>
      <c r="V31" s="64">
        <f t="shared" si="2"/>
        <v>0</v>
      </c>
      <c r="W31" s="64">
        <f t="shared" si="3"/>
        <v>0</v>
      </c>
      <c r="X31" s="64">
        <f t="shared" si="4"/>
        <v>0</v>
      </c>
    </row>
    <row r="32" spans="1:24" ht="21" customHeight="1" x14ac:dyDescent="0.25">
      <c r="A32" s="66"/>
      <c r="B32" s="223"/>
      <c r="C32" s="223"/>
      <c r="D32" s="223"/>
      <c r="E32" s="223"/>
      <c r="F32" s="223"/>
      <c r="G32" s="223"/>
      <c r="H32" s="223"/>
      <c r="I32" s="224"/>
      <c r="J32" s="224"/>
      <c r="K32" s="225">
        <v>0</v>
      </c>
      <c r="L32" s="225"/>
      <c r="M32" s="67">
        <f t="shared" si="6"/>
        <v>0</v>
      </c>
      <c r="N32" s="226">
        <f t="shared" si="5"/>
        <v>0</v>
      </c>
      <c r="O32" s="226"/>
      <c r="S32" s="63">
        <v>6.1</v>
      </c>
      <c r="T32" s="64">
        <f t="shared" si="0"/>
        <v>0</v>
      </c>
      <c r="U32" s="64">
        <f t="shared" si="1"/>
        <v>0</v>
      </c>
      <c r="V32" s="64">
        <f t="shared" si="2"/>
        <v>0</v>
      </c>
      <c r="W32" s="64">
        <f t="shared" si="3"/>
        <v>0</v>
      </c>
      <c r="X32" s="64">
        <f t="shared" si="4"/>
        <v>0</v>
      </c>
    </row>
    <row r="33" spans="1:24" ht="21" customHeight="1" x14ac:dyDescent="0.25">
      <c r="A33" s="66"/>
      <c r="B33" s="223"/>
      <c r="C33" s="223"/>
      <c r="D33" s="223"/>
      <c r="E33" s="223"/>
      <c r="F33" s="223"/>
      <c r="G33" s="223"/>
      <c r="H33" s="223"/>
      <c r="I33" s="224"/>
      <c r="J33" s="224"/>
      <c r="K33" s="225">
        <v>0</v>
      </c>
      <c r="L33" s="225"/>
      <c r="M33" s="67">
        <f t="shared" si="6"/>
        <v>0</v>
      </c>
      <c r="N33" s="226">
        <f t="shared" si="5"/>
        <v>0</v>
      </c>
      <c r="O33" s="226"/>
      <c r="S33" s="63">
        <v>6.2</v>
      </c>
      <c r="T33" s="64">
        <f t="shared" si="0"/>
        <v>0</v>
      </c>
      <c r="U33" s="64">
        <f t="shared" si="1"/>
        <v>0</v>
      </c>
      <c r="V33" s="64">
        <f t="shared" si="2"/>
        <v>0</v>
      </c>
      <c r="W33" s="64">
        <f t="shared" si="3"/>
        <v>0</v>
      </c>
      <c r="X33" s="64">
        <f t="shared" si="4"/>
        <v>0</v>
      </c>
    </row>
    <row r="34" spans="1:24" ht="21" customHeight="1" x14ac:dyDescent="0.25">
      <c r="A34" s="66"/>
      <c r="B34" s="223"/>
      <c r="C34" s="223"/>
      <c r="D34" s="223"/>
      <c r="E34" s="223"/>
      <c r="F34" s="223"/>
      <c r="G34" s="223"/>
      <c r="H34" s="223"/>
      <c r="I34" s="224"/>
      <c r="J34" s="224"/>
      <c r="K34" s="225">
        <v>0</v>
      </c>
      <c r="L34" s="225"/>
      <c r="M34" s="67">
        <f t="shared" si="6"/>
        <v>0</v>
      </c>
      <c r="N34" s="226">
        <f t="shared" si="5"/>
        <v>0</v>
      </c>
      <c r="O34" s="226"/>
      <c r="S34" s="63">
        <v>6.3</v>
      </c>
      <c r="T34" s="64">
        <f t="shared" si="0"/>
        <v>0</v>
      </c>
      <c r="U34" s="64">
        <f t="shared" si="1"/>
        <v>0</v>
      </c>
      <c r="V34" s="64">
        <f t="shared" si="2"/>
        <v>0</v>
      </c>
      <c r="W34" s="64">
        <f t="shared" si="3"/>
        <v>0</v>
      </c>
      <c r="X34" s="64">
        <f t="shared" si="4"/>
        <v>0</v>
      </c>
    </row>
    <row r="35" spans="1:24" ht="21" customHeight="1" x14ac:dyDescent="0.25">
      <c r="A35" s="66"/>
      <c r="B35" s="223"/>
      <c r="C35" s="223"/>
      <c r="D35" s="223"/>
      <c r="E35" s="223"/>
      <c r="F35" s="223"/>
      <c r="G35" s="223"/>
      <c r="H35" s="223"/>
      <c r="I35" s="224"/>
      <c r="J35" s="224"/>
      <c r="K35" s="225">
        <v>0</v>
      </c>
      <c r="L35" s="225"/>
      <c r="M35" s="67">
        <f t="shared" si="6"/>
        <v>0</v>
      </c>
      <c r="N35" s="226">
        <f t="shared" si="5"/>
        <v>0</v>
      </c>
      <c r="O35" s="226"/>
      <c r="S35" s="63">
        <v>6.4</v>
      </c>
      <c r="T35" s="64">
        <f t="shared" si="0"/>
        <v>0</v>
      </c>
      <c r="U35" s="64">
        <f t="shared" si="1"/>
        <v>0</v>
      </c>
      <c r="V35" s="64">
        <f t="shared" si="2"/>
        <v>0</v>
      </c>
      <c r="W35" s="64">
        <f t="shared" si="3"/>
        <v>0</v>
      </c>
      <c r="X35" s="64">
        <f t="shared" si="4"/>
        <v>0</v>
      </c>
    </row>
    <row r="36" spans="1:24" ht="21" customHeight="1" x14ac:dyDescent="0.25">
      <c r="A36" s="66"/>
      <c r="B36" s="223"/>
      <c r="C36" s="223"/>
      <c r="D36" s="223"/>
      <c r="E36" s="223"/>
      <c r="F36" s="223"/>
      <c r="G36" s="223"/>
      <c r="H36" s="223"/>
      <c r="I36" s="224"/>
      <c r="J36" s="224"/>
      <c r="K36" s="225">
        <v>0</v>
      </c>
      <c r="L36" s="225"/>
      <c r="M36" s="67">
        <f t="shared" si="6"/>
        <v>0</v>
      </c>
      <c r="N36" s="226">
        <f t="shared" si="5"/>
        <v>0</v>
      </c>
      <c r="O36" s="226"/>
      <c r="S36" s="63">
        <v>6.5</v>
      </c>
      <c r="T36" s="64">
        <f t="shared" si="0"/>
        <v>0</v>
      </c>
      <c r="U36" s="64">
        <f t="shared" si="1"/>
        <v>0</v>
      </c>
      <c r="V36" s="64">
        <f t="shared" si="2"/>
        <v>0</v>
      </c>
      <c r="W36" s="64">
        <f t="shared" si="3"/>
        <v>0</v>
      </c>
      <c r="X36" s="64">
        <f t="shared" si="4"/>
        <v>0</v>
      </c>
    </row>
    <row r="37" spans="1:24" ht="21" customHeight="1" x14ac:dyDescent="0.25">
      <c r="A37" s="66"/>
      <c r="B37" s="223"/>
      <c r="C37" s="223"/>
      <c r="D37" s="223"/>
      <c r="E37" s="223"/>
      <c r="F37" s="223"/>
      <c r="G37" s="223"/>
      <c r="H37" s="223"/>
      <c r="I37" s="224"/>
      <c r="J37" s="224"/>
      <c r="K37" s="225">
        <v>0</v>
      </c>
      <c r="L37" s="225"/>
      <c r="M37" s="67">
        <f t="shared" si="6"/>
        <v>0</v>
      </c>
      <c r="N37" s="226">
        <f t="shared" si="5"/>
        <v>0</v>
      </c>
      <c r="O37" s="226"/>
      <c r="S37" s="63">
        <v>6.6</v>
      </c>
      <c r="T37" s="64">
        <f t="shared" si="0"/>
        <v>0</v>
      </c>
      <c r="U37" s="64">
        <f t="shared" si="1"/>
        <v>0</v>
      </c>
      <c r="V37" s="64">
        <f t="shared" si="2"/>
        <v>0</v>
      </c>
      <c r="W37" s="64">
        <f t="shared" si="3"/>
        <v>0</v>
      </c>
      <c r="X37" s="64">
        <f t="shared" si="4"/>
        <v>0</v>
      </c>
    </row>
    <row r="38" spans="1:24" ht="21" customHeight="1" x14ac:dyDescent="0.25">
      <c r="A38" s="66"/>
      <c r="B38" s="223"/>
      <c r="C38" s="223"/>
      <c r="D38" s="223"/>
      <c r="E38" s="223"/>
      <c r="F38" s="223"/>
      <c r="G38" s="223"/>
      <c r="H38" s="223"/>
      <c r="I38" s="224"/>
      <c r="J38" s="224"/>
      <c r="K38" s="225">
        <v>0</v>
      </c>
      <c r="L38" s="225"/>
      <c r="M38" s="67">
        <f t="shared" si="6"/>
        <v>0</v>
      </c>
      <c r="N38" s="226">
        <f t="shared" si="5"/>
        <v>0</v>
      </c>
      <c r="O38" s="226"/>
      <c r="S38" s="68"/>
      <c r="T38" s="68"/>
      <c r="U38" s="68"/>
      <c r="V38" s="68"/>
      <c r="W38" s="68"/>
      <c r="X38" s="68"/>
    </row>
    <row r="39" spans="1:24" ht="21" customHeight="1" x14ac:dyDescent="0.25">
      <c r="N39" s="234">
        <f>SUM(N12:O38)</f>
        <v>0</v>
      </c>
      <c r="O39" s="234"/>
      <c r="S39" s="68"/>
      <c r="T39" s="68"/>
      <c r="U39" s="68"/>
      <c r="V39" s="68"/>
      <c r="W39" s="68"/>
      <c r="X39" s="68"/>
    </row>
    <row r="40" spans="1:24" ht="8.25" customHeight="1" x14ac:dyDescent="0.25">
      <c r="S40" s="68"/>
      <c r="T40" s="68"/>
      <c r="U40" s="68"/>
      <c r="V40" s="68"/>
      <c r="W40" s="68"/>
      <c r="X40" s="68"/>
    </row>
    <row r="41" spans="1:24" x14ac:dyDescent="0.25">
      <c r="A41" s="7" t="s">
        <v>124</v>
      </c>
      <c r="S41" s="68" t="s">
        <v>148</v>
      </c>
      <c r="T41" s="68"/>
      <c r="U41" s="1">
        <v>25000</v>
      </c>
      <c r="V41" s="68"/>
      <c r="W41" s="68"/>
      <c r="X41" s="68"/>
    </row>
    <row r="42" spans="1:24" ht="8.25" customHeight="1" x14ac:dyDescent="0.25">
      <c r="S42" s="68" t="s">
        <v>149</v>
      </c>
      <c r="T42" s="68"/>
      <c r="U42" s="1">
        <v>22000</v>
      </c>
      <c r="V42" s="68"/>
      <c r="W42" s="68"/>
      <c r="X42" s="68"/>
    </row>
    <row r="43" spans="1:24" x14ac:dyDescent="0.25">
      <c r="A43" s="3" t="s">
        <v>219</v>
      </c>
      <c r="S43" s="68" t="s">
        <v>150</v>
      </c>
      <c r="T43" s="68"/>
      <c r="U43" s="1">
        <v>20000</v>
      </c>
      <c r="V43" s="68"/>
      <c r="W43" s="68"/>
      <c r="X43" s="68"/>
    </row>
    <row r="44" spans="1:24" ht="36" customHeight="1" x14ac:dyDescent="0.25">
      <c r="A44" s="59" t="s">
        <v>34</v>
      </c>
      <c r="B44" s="129" t="s">
        <v>125</v>
      </c>
      <c r="C44" s="129"/>
      <c r="D44" s="129"/>
      <c r="E44" s="129"/>
      <c r="F44" s="129"/>
      <c r="G44" s="129"/>
      <c r="H44" s="129"/>
      <c r="I44" s="129" t="s">
        <v>47</v>
      </c>
      <c r="J44" s="129"/>
      <c r="K44" s="129" t="s">
        <v>126</v>
      </c>
      <c r="L44" s="129"/>
      <c r="M44" s="56"/>
      <c r="N44" s="129" t="s">
        <v>74</v>
      </c>
      <c r="O44" s="129"/>
      <c r="S44" s="68" t="s">
        <v>151</v>
      </c>
      <c r="T44" s="68"/>
      <c r="U44" s="1">
        <v>12000</v>
      </c>
      <c r="V44" s="68"/>
      <c r="W44" s="68"/>
      <c r="X44" s="68"/>
    </row>
    <row r="45" spans="1:24" ht="21" customHeight="1" x14ac:dyDescent="0.25">
      <c r="A45" s="66"/>
      <c r="B45" s="223"/>
      <c r="C45" s="223"/>
      <c r="D45" s="223"/>
      <c r="E45" s="223"/>
      <c r="F45" s="223"/>
      <c r="G45" s="223"/>
      <c r="H45" s="223"/>
      <c r="I45" s="224"/>
      <c r="J45" s="224"/>
      <c r="K45" s="225">
        <v>0</v>
      </c>
      <c r="L45" s="225"/>
      <c r="M45" s="67">
        <f>A45</f>
        <v>0</v>
      </c>
      <c r="N45" s="226">
        <f>I45*K45</f>
        <v>0</v>
      </c>
      <c r="O45" s="226"/>
      <c r="S45" s="68" t="s">
        <v>183</v>
      </c>
      <c r="T45" s="68"/>
      <c r="U45" s="1">
        <v>150000</v>
      </c>
      <c r="V45" s="68"/>
      <c r="W45" s="68"/>
      <c r="X45" s="68"/>
    </row>
    <row r="46" spans="1:24" ht="21" customHeight="1" x14ac:dyDescent="0.25">
      <c r="A46" s="66"/>
      <c r="B46" s="223"/>
      <c r="C46" s="223"/>
      <c r="D46" s="223"/>
      <c r="E46" s="223"/>
      <c r="F46" s="223"/>
      <c r="G46" s="223"/>
      <c r="H46" s="223"/>
      <c r="I46" s="224"/>
      <c r="J46" s="224"/>
      <c r="K46" s="225">
        <v>0</v>
      </c>
      <c r="L46" s="225"/>
      <c r="M46" s="67">
        <f t="shared" ref="M46:M54" si="7">A46</f>
        <v>0</v>
      </c>
      <c r="N46" s="226">
        <f t="shared" ref="N46:N49" si="8">I46*K46</f>
        <v>0</v>
      </c>
      <c r="O46" s="226"/>
      <c r="S46" s="68" t="s">
        <v>184</v>
      </c>
      <c r="T46" s="68"/>
      <c r="U46" s="1">
        <v>100000</v>
      </c>
      <c r="V46" s="68"/>
      <c r="W46" s="68"/>
      <c r="X46" s="68"/>
    </row>
    <row r="47" spans="1:24" ht="21" customHeight="1" x14ac:dyDescent="0.25">
      <c r="A47" s="66"/>
      <c r="B47" s="223"/>
      <c r="C47" s="223"/>
      <c r="D47" s="223"/>
      <c r="E47" s="223"/>
      <c r="F47" s="223"/>
      <c r="G47" s="223"/>
      <c r="H47" s="223"/>
      <c r="I47" s="224"/>
      <c r="J47" s="224"/>
      <c r="K47" s="225">
        <v>0</v>
      </c>
      <c r="L47" s="225"/>
      <c r="M47" s="67">
        <f t="shared" si="7"/>
        <v>0</v>
      </c>
      <c r="N47" s="226">
        <f t="shared" si="8"/>
        <v>0</v>
      </c>
      <c r="O47" s="226"/>
      <c r="S47" s="68"/>
      <c r="T47" s="68"/>
      <c r="U47" s="1">
        <v>0</v>
      </c>
      <c r="V47" s="68"/>
      <c r="W47" s="68"/>
      <c r="X47" s="68"/>
    </row>
    <row r="48" spans="1:24" ht="21" customHeight="1" x14ac:dyDescent="0.25">
      <c r="A48" s="66"/>
      <c r="B48" s="223"/>
      <c r="C48" s="223"/>
      <c r="D48" s="223"/>
      <c r="E48" s="223"/>
      <c r="F48" s="223"/>
      <c r="G48" s="223"/>
      <c r="H48" s="223"/>
      <c r="I48" s="224"/>
      <c r="J48" s="224"/>
      <c r="K48" s="225">
        <v>0</v>
      </c>
      <c r="L48" s="225"/>
      <c r="M48" s="67">
        <f t="shared" si="7"/>
        <v>0</v>
      </c>
      <c r="N48" s="226">
        <f t="shared" si="8"/>
        <v>0</v>
      </c>
      <c r="O48" s="226"/>
      <c r="S48" s="68"/>
      <c r="T48" s="68"/>
      <c r="U48" s="68"/>
      <c r="V48" s="68"/>
      <c r="W48" s="68"/>
      <c r="X48" s="68"/>
    </row>
    <row r="49" spans="1:24" ht="21" customHeight="1" x14ac:dyDescent="0.25">
      <c r="A49" s="66"/>
      <c r="B49" s="223"/>
      <c r="C49" s="223"/>
      <c r="D49" s="223"/>
      <c r="E49" s="223"/>
      <c r="F49" s="223"/>
      <c r="G49" s="223"/>
      <c r="H49" s="223"/>
      <c r="I49" s="224"/>
      <c r="J49" s="224"/>
      <c r="K49" s="225">
        <v>0</v>
      </c>
      <c r="L49" s="225"/>
      <c r="M49" s="67">
        <f t="shared" si="7"/>
        <v>0</v>
      </c>
      <c r="N49" s="226">
        <f t="shared" si="8"/>
        <v>0</v>
      </c>
      <c r="O49" s="226"/>
      <c r="S49" s="68"/>
      <c r="T49" s="68"/>
      <c r="U49" s="68"/>
      <c r="V49" s="68"/>
      <c r="W49" s="68"/>
      <c r="X49" s="68"/>
    </row>
    <row r="50" spans="1:24" ht="21" customHeight="1" x14ac:dyDescent="0.25">
      <c r="A50" s="66"/>
      <c r="B50" s="223"/>
      <c r="C50" s="223"/>
      <c r="D50" s="223"/>
      <c r="E50" s="223"/>
      <c r="F50" s="223"/>
      <c r="G50" s="223"/>
      <c r="H50" s="223"/>
      <c r="I50" s="224"/>
      <c r="J50" s="224"/>
      <c r="K50" s="225">
        <v>0</v>
      </c>
      <c r="L50" s="225"/>
      <c r="M50" s="67">
        <f t="shared" si="7"/>
        <v>0</v>
      </c>
      <c r="N50" s="226">
        <f>I50*K50</f>
        <v>0</v>
      </c>
      <c r="O50" s="226"/>
      <c r="S50" s="68"/>
      <c r="T50" s="68"/>
      <c r="U50" s="68"/>
      <c r="V50" s="68"/>
      <c r="W50" s="68"/>
      <c r="X50" s="68"/>
    </row>
    <row r="51" spans="1:24" ht="21" customHeight="1" x14ac:dyDescent="0.25">
      <c r="A51" s="66"/>
      <c r="B51" s="223"/>
      <c r="C51" s="223"/>
      <c r="D51" s="223"/>
      <c r="E51" s="223"/>
      <c r="F51" s="223"/>
      <c r="G51" s="223"/>
      <c r="H51" s="223"/>
      <c r="I51" s="224"/>
      <c r="J51" s="224"/>
      <c r="K51" s="225">
        <v>0</v>
      </c>
      <c r="L51" s="225"/>
      <c r="M51" s="67">
        <f t="shared" si="7"/>
        <v>0</v>
      </c>
      <c r="N51" s="226">
        <f t="shared" ref="N51:N54" si="9">I51*K51</f>
        <v>0</v>
      </c>
      <c r="O51" s="226"/>
      <c r="S51" s="68"/>
      <c r="T51" s="68"/>
      <c r="U51" s="68"/>
      <c r="V51" s="68"/>
      <c r="W51" s="68"/>
      <c r="X51" s="68"/>
    </row>
    <row r="52" spans="1:24" ht="21" customHeight="1" x14ac:dyDescent="0.25">
      <c r="A52" s="66"/>
      <c r="B52" s="223"/>
      <c r="C52" s="223"/>
      <c r="D52" s="223"/>
      <c r="E52" s="223"/>
      <c r="F52" s="223"/>
      <c r="G52" s="223"/>
      <c r="H52" s="223"/>
      <c r="I52" s="224"/>
      <c r="J52" s="224"/>
      <c r="K52" s="225">
        <v>0</v>
      </c>
      <c r="L52" s="225"/>
      <c r="M52" s="67">
        <f t="shared" si="7"/>
        <v>0</v>
      </c>
      <c r="N52" s="226">
        <f t="shared" si="9"/>
        <v>0</v>
      </c>
      <c r="O52" s="226"/>
      <c r="S52" s="68"/>
      <c r="T52" s="68"/>
      <c r="U52" s="68"/>
      <c r="V52" s="68"/>
      <c r="W52" s="68"/>
      <c r="X52" s="68"/>
    </row>
    <row r="53" spans="1:24" ht="21" customHeight="1" x14ac:dyDescent="0.25">
      <c r="A53" s="66"/>
      <c r="B53" s="223"/>
      <c r="C53" s="223"/>
      <c r="D53" s="223"/>
      <c r="E53" s="223"/>
      <c r="F53" s="223"/>
      <c r="G53" s="223"/>
      <c r="H53" s="223"/>
      <c r="I53" s="224"/>
      <c r="J53" s="224"/>
      <c r="K53" s="225">
        <v>0</v>
      </c>
      <c r="L53" s="225"/>
      <c r="M53" s="67">
        <f t="shared" si="7"/>
        <v>0</v>
      </c>
      <c r="N53" s="226">
        <f t="shared" si="9"/>
        <v>0</v>
      </c>
      <c r="O53" s="226"/>
      <c r="S53" s="68"/>
      <c r="T53" s="68"/>
      <c r="U53" s="68"/>
      <c r="V53" s="68"/>
      <c r="W53" s="68"/>
      <c r="X53" s="68"/>
    </row>
    <row r="54" spans="1:24" ht="21" customHeight="1" x14ac:dyDescent="0.25">
      <c r="A54" s="66"/>
      <c r="B54" s="223"/>
      <c r="C54" s="223"/>
      <c r="D54" s="223"/>
      <c r="E54" s="223"/>
      <c r="F54" s="223"/>
      <c r="G54" s="223"/>
      <c r="H54" s="223"/>
      <c r="I54" s="224"/>
      <c r="J54" s="224"/>
      <c r="K54" s="225">
        <v>0</v>
      </c>
      <c r="L54" s="225"/>
      <c r="M54" s="67">
        <f t="shared" si="7"/>
        <v>0</v>
      </c>
      <c r="N54" s="226">
        <f t="shared" si="9"/>
        <v>0</v>
      </c>
      <c r="O54" s="226"/>
      <c r="S54" s="68"/>
      <c r="T54" s="68"/>
      <c r="U54" s="68"/>
      <c r="V54" s="68"/>
      <c r="W54" s="68"/>
      <c r="X54" s="68"/>
    </row>
    <row r="55" spans="1:24" ht="21" customHeight="1" x14ac:dyDescent="0.25">
      <c r="K55" s="8"/>
      <c r="L55" s="8"/>
      <c r="M55" s="8"/>
      <c r="N55" s="234">
        <f>SUM(N45:O54)</f>
        <v>0</v>
      </c>
      <c r="O55" s="234"/>
      <c r="S55" s="68"/>
      <c r="T55" s="68"/>
      <c r="U55" s="68"/>
      <c r="V55" s="68"/>
      <c r="W55" s="68"/>
      <c r="X55" s="68"/>
    </row>
    <row r="56" spans="1:24" ht="8.25" customHeight="1" x14ac:dyDescent="0.25"/>
    <row r="57" spans="1:24" ht="18" customHeight="1" x14ac:dyDescent="0.25">
      <c r="D57" s="129" t="s">
        <v>127</v>
      </c>
      <c r="E57" s="129"/>
      <c r="F57" s="129"/>
      <c r="G57" s="129"/>
      <c r="H57" s="129" t="s">
        <v>74</v>
      </c>
      <c r="I57" s="129"/>
      <c r="J57" s="129"/>
      <c r="K57" s="129"/>
    </row>
    <row r="58" spans="1:24" ht="18" customHeight="1" x14ac:dyDescent="0.25">
      <c r="D58" s="233" t="s">
        <v>128</v>
      </c>
      <c r="E58" s="233"/>
      <c r="F58" s="233"/>
      <c r="G58" s="233"/>
      <c r="H58" s="226">
        <f>N39</f>
        <v>0</v>
      </c>
      <c r="I58" s="226"/>
      <c r="J58" s="226"/>
      <c r="K58" s="226"/>
    </row>
    <row r="59" spans="1:24" ht="18" customHeight="1" x14ac:dyDescent="0.25">
      <c r="D59" s="233" t="s">
        <v>129</v>
      </c>
      <c r="E59" s="233"/>
      <c r="F59" s="233"/>
      <c r="G59" s="233"/>
      <c r="H59" s="226">
        <f>N55</f>
        <v>0</v>
      </c>
      <c r="I59" s="226"/>
      <c r="J59" s="226"/>
      <c r="K59" s="226"/>
    </row>
    <row r="60" spans="1:24" ht="18" customHeight="1" x14ac:dyDescent="0.25">
      <c r="D60" s="132" t="s">
        <v>123</v>
      </c>
      <c r="E60" s="132"/>
      <c r="F60" s="132"/>
      <c r="G60" s="132"/>
      <c r="H60" s="228">
        <f>H58+H59</f>
        <v>0</v>
      </c>
      <c r="I60" s="228"/>
      <c r="J60" s="228"/>
      <c r="K60" s="228"/>
    </row>
    <row r="61" spans="1:24" ht="6.75" customHeight="1" x14ac:dyDescent="0.25">
      <c r="D61" s="71"/>
      <c r="E61" s="71"/>
      <c r="F61" s="71"/>
      <c r="G61" s="71"/>
      <c r="H61" s="8"/>
      <c r="I61" s="8"/>
      <c r="J61" s="8"/>
      <c r="K61" s="8"/>
      <c r="N61" s="190"/>
      <c r="O61" s="190"/>
    </row>
    <row r="62" spans="1:24" ht="18" customHeight="1" x14ac:dyDescent="0.25">
      <c r="D62" s="71"/>
      <c r="E62" s="71"/>
      <c r="F62" s="71"/>
      <c r="G62" s="71"/>
      <c r="H62" s="8"/>
      <c r="I62" s="8"/>
      <c r="J62" s="8"/>
      <c r="K62" s="8"/>
      <c r="N62" s="190" t="s">
        <v>48</v>
      </c>
      <c r="O62" s="190"/>
    </row>
    <row r="63" spans="1:24" ht="15" customHeight="1" x14ac:dyDescent="0.25">
      <c r="D63" s="71"/>
      <c r="E63" s="71"/>
      <c r="F63" s="71"/>
      <c r="G63" s="71"/>
      <c r="H63" s="8"/>
      <c r="I63" s="8"/>
      <c r="J63" s="8"/>
      <c r="K63" s="8"/>
      <c r="N63" s="72"/>
      <c r="O63" s="72"/>
    </row>
    <row r="64" spans="1:24" ht="15" customHeight="1" x14ac:dyDescent="0.25"/>
    <row r="65" spans="1:15" x14ac:dyDescent="0.25">
      <c r="A65" s="7" t="s">
        <v>70</v>
      </c>
    </row>
    <row r="66" spans="1:15" ht="9" customHeight="1" x14ac:dyDescent="0.25"/>
    <row r="67" spans="1:15" x14ac:dyDescent="0.25">
      <c r="A67" s="3" t="s">
        <v>220</v>
      </c>
    </row>
    <row r="68" spans="1:15" x14ac:dyDescent="0.25">
      <c r="A68" s="3" t="s">
        <v>130</v>
      </c>
    </row>
    <row r="69" spans="1:15" ht="36" customHeight="1" x14ac:dyDescent="0.25">
      <c r="A69" s="59" t="s">
        <v>34</v>
      </c>
      <c r="B69" s="129" t="s">
        <v>127</v>
      </c>
      <c r="C69" s="129"/>
      <c r="D69" s="129"/>
      <c r="E69" s="129"/>
      <c r="F69" s="129"/>
      <c r="G69" s="129"/>
      <c r="H69" s="129"/>
      <c r="I69" s="129" t="s">
        <v>47</v>
      </c>
      <c r="J69" s="129"/>
      <c r="K69" s="129" t="s">
        <v>126</v>
      </c>
      <c r="L69" s="129"/>
      <c r="M69" s="56"/>
      <c r="N69" s="129" t="s">
        <v>74</v>
      </c>
      <c r="O69" s="129"/>
    </row>
    <row r="70" spans="1:15" ht="21" customHeight="1" x14ac:dyDescent="0.25">
      <c r="A70" s="66"/>
      <c r="B70" s="223"/>
      <c r="C70" s="223"/>
      <c r="D70" s="223"/>
      <c r="E70" s="223"/>
      <c r="F70" s="223"/>
      <c r="G70" s="223"/>
      <c r="H70" s="223"/>
      <c r="I70" s="224">
        <v>0</v>
      </c>
      <c r="J70" s="224"/>
      <c r="K70" s="225">
        <v>0</v>
      </c>
      <c r="L70" s="225"/>
      <c r="M70" s="67">
        <f>A70</f>
        <v>0</v>
      </c>
      <c r="N70" s="226">
        <f>I70*K70</f>
        <v>0</v>
      </c>
      <c r="O70" s="226"/>
    </row>
    <row r="71" spans="1:15" ht="21" customHeight="1" x14ac:dyDescent="0.25">
      <c r="A71" s="66"/>
      <c r="B71" s="223"/>
      <c r="C71" s="223"/>
      <c r="D71" s="223"/>
      <c r="E71" s="223"/>
      <c r="F71" s="223"/>
      <c r="G71" s="223"/>
      <c r="H71" s="223"/>
      <c r="I71" s="224">
        <v>0</v>
      </c>
      <c r="J71" s="224"/>
      <c r="K71" s="225">
        <v>0</v>
      </c>
      <c r="L71" s="225"/>
      <c r="M71" s="67">
        <f t="shared" ref="M71:M109" si="10">A71</f>
        <v>0</v>
      </c>
      <c r="N71" s="226">
        <f t="shared" ref="N71:N109" si="11">I71*K71</f>
        <v>0</v>
      </c>
      <c r="O71" s="226"/>
    </row>
    <row r="72" spans="1:15" ht="21" customHeight="1" x14ac:dyDescent="0.25">
      <c r="A72" s="66"/>
      <c r="B72" s="223"/>
      <c r="C72" s="223"/>
      <c r="D72" s="223"/>
      <c r="E72" s="223"/>
      <c r="F72" s="223"/>
      <c r="G72" s="223"/>
      <c r="H72" s="223"/>
      <c r="I72" s="224">
        <v>0</v>
      </c>
      <c r="J72" s="224"/>
      <c r="K72" s="225">
        <v>0</v>
      </c>
      <c r="L72" s="225"/>
      <c r="M72" s="67">
        <f t="shared" si="10"/>
        <v>0</v>
      </c>
      <c r="N72" s="226">
        <f t="shared" si="11"/>
        <v>0</v>
      </c>
      <c r="O72" s="226"/>
    </row>
    <row r="73" spans="1:15" ht="21" customHeight="1" x14ac:dyDescent="0.25">
      <c r="A73" s="66"/>
      <c r="B73" s="223"/>
      <c r="C73" s="223"/>
      <c r="D73" s="223"/>
      <c r="E73" s="223"/>
      <c r="F73" s="223"/>
      <c r="G73" s="223"/>
      <c r="H73" s="223"/>
      <c r="I73" s="224">
        <v>0</v>
      </c>
      <c r="J73" s="224"/>
      <c r="K73" s="225">
        <v>0</v>
      </c>
      <c r="L73" s="225"/>
      <c r="M73" s="67">
        <f t="shared" si="10"/>
        <v>0</v>
      </c>
      <c r="N73" s="226">
        <f t="shared" si="11"/>
        <v>0</v>
      </c>
      <c r="O73" s="226"/>
    </row>
    <row r="74" spans="1:15" ht="21" customHeight="1" x14ac:dyDescent="0.25">
      <c r="A74" s="66"/>
      <c r="B74" s="223"/>
      <c r="C74" s="223"/>
      <c r="D74" s="223"/>
      <c r="E74" s="223"/>
      <c r="F74" s="223"/>
      <c r="G74" s="223"/>
      <c r="H74" s="223"/>
      <c r="I74" s="224">
        <v>0</v>
      </c>
      <c r="J74" s="224"/>
      <c r="K74" s="225">
        <v>0</v>
      </c>
      <c r="L74" s="225"/>
      <c r="M74" s="67">
        <f t="shared" si="10"/>
        <v>0</v>
      </c>
      <c r="N74" s="226">
        <f t="shared" si="11"/>
        <v>0</v>
      </c>
      <c r="O74" s="226"/>
    </row>
    <row r="75" spans="1:15" ht="21" customHeight="1" x14ac:dyDescent="0.25">
      <c r="A75" s="66"/>
      <c r="B75" s="223"/>
      <c r="C75" s="223"/>
      <c r="D75" s="223"/>
      <c r="E75" s="223"/>
      <c r="F75" s="223"/>
      <c r="G75" s="223"/>
      <c r="H75" s="223"/>
      <c r="I75" s="224">
        <v>0</v>
      </c>
      <c r="J75" s="224"/>
      <c r="K75" s="225">
        <v>0</v>
      </c>
      <c r="L75" s="225"/>
      <c r="M75" s="67">
        <f t="shared" si="10"/>
        <v>0</v>
      </c>
      <c r="N75" s="226">
        <f t="shared" si="11"/>
        <v>0</v>
      </c>
      <c r="O75" s="226"/>
    </row>
    <row r="76" spans="1:15" ht="21" customHeight="1" x14ac:dyDescent="0.25">
      <c r="A76" s="66"/>
      <c r="B76" s="223"/>
      <c r="C76" s="223"/>
      <c r="D76" s="223"/>
      <c r="E76" s="223"/>
      <c r="F76" s="223"/>
      <c r="G76" s="223"/>
      <c r="H76" s="223"/>
      <c r="I76" s="224">
        <v>0</v>
      </c>
      <c r="J76" s="224"/>
      <c r="K76" s="225">
        <v>0</v>
      </c>
      <c r="L76" s="225"/>
      <c r="M76" s="67">
        <f t="shared" si="10"/>
        <v>0</v>
      </c>
      <c r="N76" s="226">
        <f t="shared" si="11"/>
        <v>0</v>
      </c>
      <c r="O76" s="226"/>
    </row>
    <row r="77" spans="1:15" ht="21" customHeight="1" x14ac:dyDescent="0.25">
      <c r="A77" s="66"/>
      <c r="B77" s="223"/>
      <c r="C77" s="223"/>
      <c r="D77" s="223"/>
      <c r="E77" s="223"/>
      <c r="F77" s="223"/>
      <c r="G77" s="223"/>
      <c r="H77" s="223"/>
      <c r="I77" s="224">
        <v>0</v>
      </c>
      <c r="J77" s="224"/>
      <c r="K77" s="225">
        <v>0</v>
      </c>
      <c r="L77" s="225"/>
      <c r="M77" s="67">
        <f t="shared" si="10"/>
        <v>0</v>
      </c>
      <c r="N77" s="226">
        <f t="shared" si="11"/>
        <v>0</v>
      </c>
      <c r="O77" s="226"/>
    </row>
    <row r="78" spans="1:15" ht="21" customHeight="1" x14ac:dyDescent="0.25">
      <c r="A78" s="66"/>
      <c r="B78" s="223"/>
      <c r="C78" s="223"/>
      <c r="D78" s="223"/>
      <c r="E78" s="223"/>
      <c r="F78" s="223"/>
      <c r="G78" s="223"/>
      <c r="H78" s="223"/>
      <c r="I78" s="224">
        <v>0</v>
      </c>
      <c r="J78" s="224"/>
      <c r="K78" s="225">
        <v>0</v>
      </c>
      <c r="L78" s="225"/>
      <c r="M78" s="67">
        <f t="shared" si="10"/>
        <v>0</v>
      </c>
      <c r="N78" s="226">
        <f t="shared" si="11"/>
        <v>0</v>
      </c>
      <c r="O78" s="226"/>
    </row>
    <row r="79" spans="1:15" ht="21" customHeight="1" x14ac:dyDescent="0.25">
      <c r="A79" s="66"/>
      <c r="B79" s="223"/>
      <c r="C79" s="223"/>
      <c r="D79" s="223"/>
      <c r="E79" s="223"/>
      <c r="F79" s="223"/>
      <c r="G79" s="223"/>
      <c r="H79" s="223"/>
      <c r="I79" s="224">
        <v>0</v>
      </c>
      <c r="J79" s="224"/>
      <c r="K79" s="225">
        <v>0</v>
      </c>
      <c r="L79" s="225"/>
      <c r="M79" s="67">
        <f t="shared" si="10"/>
        <v>0</v>
      </c>
      <c r="N79" s="226">
        <f t="shared" si="11"/>
        <v>0</v>
      </c>
      <c r="O79" s="226"/>
    </row>
    <row r="80" spans="1:15" ht="21" customHeight="1" x14ac:dyDescent="0.25">
      <c r="A80" s="66"/>
      <c r="B80" s="223"/>
      <c r="C80" s="223"/>
      <c r="D80" s="223"/>
      <c r="E80" s="223"/>
      <c r="F80" s="223"/>
      <c r="G80" s="223"/>
      <c r="H80" s="223"/>
      <c r="I80" s="224">
        <v>0</v>
      </c>
      <c r="J80" s="224"/>
      <c r="K80" s="225">
        <v>0</v>
      </c>
      <c r="L80" s="225"/>
      <c r="M80" s="67">
        <f t="shared" si="10"/>
        <v>0</v>
      </c>
      <c r="N80" s="226">
        <f t="shared" si="11"/>
        <v>0</v>
      </c>
      <c r="O80" s="226"/>
    </row>
    <row r="81" spans="1:15" ht="21" customHeight="1" x14ac:dyDescent="0.25">
      <c r="A81" s="66"/>
      <c r="B81" s="223"/>
      <c r="C81" s="223"/>
      <c r="D81" s="223"/>
      <c r="E81" s="223"/>
      <c r="F81" s="223"/>
      <c r="G81" s="223"/>
      <c r="H81" s="223"/>
      <c r="I81" s="224">
        <v>0</v>
      </c>
      <c r="J81" s="224"/>
      <c r="K81" s="225">
        <v>0</v>
      </c>
      <c r="L81" s="225"/>
      <c r="M81" s="67">
        <f t="shared" si="10"/>
        <v>0</v>
      </c>
      <c r="N81" s="226">
        <f t="shared" si="11"/>
        <v>0</v>
      </c>
      <c r="O81" s="226"/>
    </row>
    <row r="82" spans="1:15" ht="21" customHeight="1" x14ac:dyDescent="0.25">
      <c r="A82" s="66"/>
      <c r="B82" s="223"/>
      <c r="C82" s="223"/>
      <c r="D82" s="223"/>
      <c r="E82" s="223"/>
      <c r="F82" s="223"/>
      <c r="G82" s="223"/>
      <c r="H82" s="223"/>
      <c r="I82" s="224">
        <v>0</v>
      </c>
      <c r="J82" s="224"/>
      <c r="K82" s="225">
        <v>0</v>
      </c>
      <c r="L82" s="225"/>
      <c r="M82" s="67">
        <f t="shared" si="10"/>
        <v>0</v>
      </c>
      <c r="N82" s="226">
        <f t="shared" si="11"/>
        <v>0</v>
      </c>
      <c r="O82" s="226"/>
    </row>
    <row r="83" spans="1:15" ht="21" customHeight="1" x14ac:dyDescent="0.25">
      <c r="A83" s="66"/>
      <c r="B83" s="223"/>
      <c r="C83" s="223"/>
      <c r="D83" s="223"/>
      <c r="E83" s="223"/>
      <c r="F83" s="223"/>
      <c r="G83" s="223"/>
      <c r="H83" s="223"/>
      <c r="I83" s="224">
        <v>0</v>
      </c>
      <c r="J83" s="224"/>
      <c r="K83" s="225">
        <v>0</v>
      </c>
      <c r="L83" s="225"/>
      <c r="M83" s="67">
        <f t="shared" si="10"/>
        <v>0</v>
      </c>
      <c r="N83" s="226">
        <f t="shared" si="11"/>
        <v>0</v>
      </c>
      <c r="O83" s="226"/>
    </row>
    <row r="84" spans="1:15" ht="21" customHeight="1" x14ac:dyDescent="0.25">
      <c r="A84" s="66"/>
      <c r="B84" s="223"/>
      <c r="C84" s="223"/>
      <c r="D84" s="223"/>
      <c r="E84" s="223"/>
      <c r="F84" s="223"/>
      <c r="G84" s="223"/>
      <c r="H84" s="223"/>
      <c r="I84" s="224">
        <v>0</v>
      </c>
      <c r="J84" s="224"/>
      <c r="K84" s="225">
        <v>0</v>
      </c>
      <c r="L84" s="225"/>
      <c r="M84" s="67">
        <f t="shared" si="10"/>
        <v>0</v>
      </c>
      <c r="N84" s="226">
        <f t="shared" si="11"/>
        <v>0</v>
      </c>
      <c r="O84" s="226"/>
    </row>
    <row r="85" spans="1:15" ht="21" customHeight="1" x14ac:dyDescent="0.25">
      <c r="A85" s="66"/>
      <c r="B85" s="223"/>
      <c r="C85" s="223"/>
      <c r="D85" s="223"/>
      <c r="E85" s="223"/>
      <c r="F85" s="223"/>
      <c r="G85" s="223"/>
      <c r="H85" s="223"/>
      <c r="I85" s="224">
        <v>0</v>
      </c>
      <c r="J85" s="224"/>
      <c r="K85" s="225">
        <v>0</v>
      </c>
      <c r="L85" s="225"/>
      <c r="M85" s="67">
        <f t="shared" si="10"/>
        <v>0</v>
      </c>
      <c r="N85" s="226">
        <f t="shared" si="11"/>
        <v>0</v>
      </c>
      <c r="O85" s="226"/>
    </row>
    <row r="86" spans="1:15" ht="21" customHeight="1" x14ac:dyDescent="0.25">
      <c r="A86" s="66"/>
      <c r="B86" s="223"/>
      <c r="C86" s="223"/>
      <c r="D86" s="223"/>
      <c r="E86" s="223"/>
      <c r="F86" s="223"/>
      <c r="G86" s="223"/>
      <c r="H86" s="223"/>
      <c r="I86" s="224">
        <v>0</v>
      </c>
      <c r="J86" s="224"/>
      <c r="K86" s="225">
        <v>0</v>
      </c>
      <c r="L86" s="225"/>
      <c r="M86" s="67">
        <f t="shared" si="10"/>
        <v>0</v>
      </c>
      <c r="N86" s="226">
        <f t="shared" si="11"/>
        <v>0</v>
      </c>
      <c r="O86" s="226"/>
    </row>
    <row r="87" spans="1:15" ht="21" customHeight="1" x14ac:dyDescent="0.25">
      <c r="A87" s="66"/>
      <c r="B87" s="223"/>
      <c r="C87" s="223"/>
      <c r="D87" s="223"/>
      <c r="E87" s="223"/>
      <c r="F87" s="223"/>
      <c r="G87" s="223"/>
      <c r="H87" s="223"/>
      <c r="I87" s="224">
        <v>0</v>
      </c>
      <c r="J87" s="224"/>
      <c r="K87" s="225">
        <v>0</v>
      </c>
      <c r="L87" s="225"/>
      <c r="M87" s="67">
        <f t="shared" si="10"/>
        <v>0</v>
      </c>
      <c r="N87" s="226">
        <f t="shared" si="11"/>
        <v>0</v>
      </c>
      <c r="O87" s="226"/>
    </row>
    <row r="88" spans="1:15" ht="21" customHeight="1" x14ac:dyDescent="0.25">
      <c r="A88" s="66"/>
      <c r="B88" s="223"/>
      <c r="C88" s="223"/>
      <c r="D88" s="223"/>
      <c r="E88" s="223"/>
      <c r="F88" s="223"/>
      <c r="G88" s="223"/>
      <c r="H88" s="223"/>
      <c r="I88" s="224">
        <v>0</v>
      </c>
      <c r="J88" s="224"/>
      <c r="K88" s="225">
        <v>0</v>
      </c>
      <c r="L88" s="225"/>
      <c r="M88" s="67">
        <f t="shared" si="10"/>
        <v>0</v>
      </c>
      <c r="N88" s="226">
        <f t="shared" si="11"/>
        <v>0</v>
      </c>
      <c r="O88" s="226"/>
    </row>
    <row r="89" spans="1:15" ht="21" customHeight="1" x14ac:dyDescent="0.25">
      <c r="A89" s="66"/>
      <c r="B89" s="223"/>
      <c r="C89" s="223"/>
      <c r="D89" s="223"/>
      <c r="E89" s="223"/>
      <c r="F89" s="223"/>
      <c r="G89" s="223"/>
      <c r="H89" s="223"/>
      <c r="I89" s="224">
        <v>0</v>
      </c>
      <c r="J89" s="224"/>
      <c r="K89" s="225">
        <v>0</v>
      </c>
      <c r="L89" s="225"/>
      <c r="M89" s="67">
        <f t="shared" si="10"/>
        <v>0</v>
      </c>
      <c r="N89" s="226">
        <f t="shared" si="11"/>
        <v>0</v>
      </c>
      <c r="O89" s="226"/>
    </row>
    <row r="90" spans="1:15" ht="21" customHeight="1" x14ac:dyDescent="0.25">
      <c r="A90" s="66"/>
      <c r="B90" s="223"/>
      <c r="C90" s="223"/>
      <c r="D90" s="223"/>
      <c r="E90" s="223"/>
      <c r="F90" s="223"/>
      <c r="G90" s="223"/>
      <c r="H90" s="223"/>
      <c r="I90" s="224">
        <v>0</v>
      </c>
      <c r="J90" s="224"/>
      <c r="K90" s="225">
        <v>0</v>
      </c>
      <c r="L90" s="225"/>
      <c r="M90" s="67">
        <f t="shared" si="10"/>
        <v>0</v>
      </c>
      <c r="N90" s="226">
        <f t="shared" si="11"/>
        <v>0</v>
      </c>
      <c r="O90" s="226"/>
    </row>
    <row r="91" spans="1:15" ht="21" customHeight="1" x14ac:dyDescent="0.25">
      <c r="A91" s="66"/>
      <c r="B91" s="223"/>
      <c r="C91" s="223"/>
      <c r="D91" s="223"/>
      <c r="E91" s="223"/>
      <c r="F91" s="223"/>
      <c r="G91" s="223"/>
      <c r="H91" s="223"/>
      <c r="I91" s="224">
        <v>0</v>
      </c>
      <c r="J91" s="224"/>
      <c r="K91" s="225">
        <v>0</v>
      </c>
      <c r="L91" s="225"/>
      <c r="M91" s="67">
        <f t="shared" si="10"/>
        <v>0</v>
      </c>
      <c r="N91" s="226">
        <f t="shared" si="11"/>
        <v>0</v>
      </c>
      <c r="O91" s="226"/>
    </row>
    <row r="92" spans="1:15" ht="21" customHeight="1" x14ac:dyDescent="0.25">
      <c r="A92" s="66"/>
      <c r="B92" s="223"/>
      <c r="C92" s="223"/>
      <c r="D92" s="223"/>
      <c r="E92" s="223"/>
      <c r="F92" s="223"/>
      <c r="G92" s="223"/>
      <c r="H92" s="223"/>
      <c r="I92" s="224">
        <v>0</v>
      </c>
      <c r="J92" s="224"/>
      <c r="K92" s="225">
        <v>0</v>
      </c>
      <c r="L92" s="225"/>
      <c r="M92" s="67">
        <f t="shared" si="10"/>
        <v>0</v>
      </c>
      <c r="N92" s="226">
        <f t="shared" si="11"/>
        <v>0</v>
      </c>
      <c r="O92" s="226"/>
    </row>
    <row r="93" spans="1:15" ht="21" customHeight="1" x14ac:dyDescent="0.25">
      <c r="A93" s="66"/>
      <c r="B93" s="223"/>
      <c r="C93" s="223"/>
      <c r="D93" s="223"/>
      <c r="E93" s="223"/>
      <c r="F93" s="223"/>
      <c r="G93" s="223"/>
      <c r="H93" s="223"/>
      <c r="I93" s="224">
        <v>0</v>
      </c>
      <c r="J93" s="224"/>
      <c r="K93" s="225">
        <v>0</v>
      </c>
      <c r="L93" s="225"/>
      <c r="M93" s="67">
        <f t="shared" si="10"/>
        <v>0</v>
      </c>
      <c r="N93" s="226">
        <f t="shared" si="11"/>
        <v>0</v>
      </c>
      <c r="O93" s="226"/>
    </row>
    <row r="94" spans="1:15" ht="21" customHeight="1" x14ac:dyDescent="0.25">
      <c r="A94" s="66"/>
      <c r="B94" s="223"/>
      <c r="C94" s="223"/>
      <c r="D94" s="223"/>
      <c r="E94" s="223"/>
      <c r="F94" s="223"/>
      <c r="G94" s="223"/>
      <c r="H94" s="223"/>
      <c r="I94" s="224">
        <v>0</v>
      </c>
      <c r="J94" s="224"/>
      <c r="K94" s="225">
        <v>0</v>
      </c>
      <c r="L94" s="225"/>
      <c r="M94" s="67">
        <f t="shared" si="10"/>
        <v>0</v>
      </c>
      <c r="N94" s="226">
        <f t="shared" si="11"/>
        <v>0</v>
      </c>
      <c r="O94" s="226"/>
    </row>
    <row r="95" spans="1:15" ht="21" customHeight="1" x14ac:dyDescent="0.25">
      <c r="A95" s="66"/>
      <c r="B95" s="223"/>
      <c r="C95" s="223"/>
      <c r="D95" s="223"/>
      <c r="E95" s="223"/>
      <c r="F95" s="223"/>
      <c r="G95" s="223"/>
      <c r="H95" s="223"/>
      <c r="I95" s="224">
        <v>0</v>
      </c>
      <c r="J95" s="224"/>
      <c r="K95" s="225">
        <v>0</v>
      </c>
      <c r="L95" s="225"/>
      <c r="M95" s="67">
        <f t="shared" si="10"/>
        <v>0</v>
      </c>
      <c r="N95" s="226">
        <f t="shared" si="11"/>
        <v>0</v>
      </c>
      <c r="O95" s="226"/>
    </row>
    <row r="96" spans="1:15" ht="21" customHeight="1" x14ac:dyDescent="0.25">
      <c r="A96" s="66"/>
      <c r="B96" s="223"/>
      <c r="C96" s="223"/>
      <c r="D96" s="223"/>
      <c r="E96" s="223"/>
      <c r="F96" s="223"/>
      <c r="G96" s="223"/>
      <c r="H96" s="223"/>
      <c r="I96" s="224">
        <v>0</v>
      </c>
      <c r="J96" s="224"/>
      <c r="K96" s="225">
        <v>0</v>
      </c>
      <c r="L96" s="225"/>
      <c r="M96" s="67">
        <f t="shared" si="10"/>
        <v>0</v>
      </c>
      <c r="N96" s="226">
        <f t="shared" si="11"/>
        <v>0</v>
      </c>
      <c r="O96" s="226"/>
    </row>
    <row r="97" spans="1:15" ht="21" customHeight="1" x14ac:dyDescent="0.25">
      <c r="A97" s="66"/>
      <c r="B97" s="223"/>
      <c r="C97" s="223"/>
      <c r="D97" s="223"/>
      <c r="E97" s="223"/>
      <c r="F97" s="223"/>
      <c r="G97" s="223"/>
      <c r="H97" s="223"/>
      <c r="I97" s="224">
        <v>0</v>
      </c>
      <c r="J97" s="224"/>
      <c r="K97" s="225">
        <v>0</v>
      </c>
      <c r="L97" s="225"/>
      <c r="M97" s="67">
        <f t="shared" si="10"/>
        <v>0</v>
      </c>
      <c r="N97" s="226">
        <f t="shared" si="11"/>
        <v>0</v>
      </c>
      <c r="O97" s="226"/>
    </row>
    <row r="98" spans="1:15" ht="21" customHeight="1" x14ac:dyDescent="0.25">
      <c r="A98" s="66"/>
      <c r="B98" s="223"/>
      <c r="C98" s="223"/>
      <c r="D98" s="223"/>
      <c r="E98" s="223"/>
      <c r="F98" s="223"/>
      <c r="G98" s="223"/>
      <c r="H98" s="223"/>
      <c r="I98" s="224">
        <v>0</v>
      </c>
      <c r="J98" s="224"/>
      <c r="K98" s="225">
        <v>0</v>
      </c>
      <c r="L98" s="225"/>
      <c r="M98" s="67">
        <f t="shared" si="10"/>
        <v>0</v>
      </c>
      <c r="N98" s="226">
        <f t="shared" si="11"/>
        <v>0</v>
      </c>
      <c r="O98" s="226"/>
    </row>
    <row r="99" spans="1:15" ht="21" customHeight="1" x14ac:dyDescent="0.25">
      <c r="A99" s="66"/>
      <c r="B99" s="223"/>
      <c r="C99" s="223"/>
      <c r="D99" s="223"/>
      <c r="E99" s="223"/>
      <c r="F99" s="223"/>
      <c r="G99" s="223"/>
      <c r="H99" s="223"/>
      <c r="I99" s="224">
        <v>0</v>
      </c>
      <c r="J99" s="224"/>
      <c r="K99" s="225">
        <v>0</v>
      </c>
      <c r="L99" s="225"/>
      <c r="M99" s="67">
        <f t="shared" si="10"/>
        <v>0</v>
      </c>
      <c r="N99" s="226">
        <f t="shared" si="11"/>
        <v>0</v>
      </c>
      <c r="O99" s="226"/>
    </row>
    <row r="100" spans="1:15" ht="21" customHeight="1" x14ac:dyDescent="0.25">
      <c r="A100" s="66"/>
      <c r="B100" s="223"/>
      <c r="C100" s="223"/>
      <c r="D100" s="223"/>
      <c r="E100" s="223"/>
      <c r="F100" s="223"/>
      <c r="G100" s="223"/>
      <c r="H100" s="223"/>
      <c r="I100" s="224">
        <v>0</v>
      </c>
      <c r="J100" s="224"/>
      <c r="K100" s="225">
        <v>0</v>
      </c>
      <c r="L100" s="225"/>
      <c r="M100" s="67">
        <f t="shared" si="10"/>
        <v>0</v>
      </c>
      <c r="N100" s="226">
        <f t="shared" si="11"/>
        <v>0</v>
      </c>
      <c r="O100" s="226"/>
    </row>
    <row r="101" spans="1:15" ht="21" customHeight="1" x14ac:dyDescent="0.25">
      <c r="A101" s="66"/>
      <c r="B101" s="223"/>
      <c r="C101" s="223"/>
      <c r="D101" s="223"/>
      <c r="E101" s="223"/>
      <c r="F101" s="223"/>
      <c r="G101" s="223"/>
      <c r="H101" s="223"/>
      <c r="I101" s="224">
        <v>0</v>
      </c>
      <c r="J101" s="224"/>
      <c r="K101" s="225">
        <v>0</v>
      </c>
      <c r="L101" s="225"/>
      <c r="M101" s="67">
        <f t="shared" si="10"/>
        <v>0</v>
      </c>
      <c r="N101" s="226">
        <f t="shared" si="11"/>
        <v>0</v>
      </c>
      <c r="O101" s="226"/>
    </row>
    <row r="102" spans="1:15" ht="21" customHeight="1" x14ac:dyDescent="0.25">
      <c r="A102" s="66"/>
      <c r="B102" s="223"/>
      <c r="C102" s="223"/>
      <c r="D102" s="223"/>
      <c r="E102" s="223"/>
      <c r="F102" s="223"/>
      <c r="G102" s="223"/>
      <c r="H102" s="223"/>
      <c r="I102" s="224">
        <v>0</v>
      </c>
      <c r="J102" s="224"/>
      <c r="K102" s="225">
        <v>0</v>
      </c>
      <c r="L102" s="225"/>
      <c r="M102" s="67">
        <f t="shared" si="10"/>
        <v>0</v>
      </c>
      <c r="N102" s="226">
        <f t="shared" si="11"/>
        <v>0</v>
      </c>
      <c r="O102" s="226"/>
    </row>
    <row r="103" spans="1:15" ht="21" customHeight="1" x14ac:dyDescent="0.25">
      <c r="A103" s="66"/>
      <c r="B103" s="223"/>
      <c r="C103" s="223"/>
      <c r="D103" s="223"/>
      <c r="E103" s="223"/>
      <c r="F103" s="223"/>
      <c r="G103" s="223"/>
      <c r="H103" s="223"/>
      <c r="I103" s="224">
        <v>0</v>
      </c>
      <c r="J103" s="224"/>
      <c r="K103" s="225">
        <v>0</v>
      </c>
      <c r="L103" s="225"/>
      <c r="M103" s="67">
        <f t="shared" si="10"/>
        <v>0</v>
      </c>
      <c r="N103" s="226">
        <f t="shared" si="11"/>
        <v>0</v>
      </c>
      <c r="O103" s="226"/>
    </row>
    <row r="104" spans="1:15" ht="21" customHeight="1" x14ac:dyDescent="0.25">
      <c r="A104" s="66"/>
      <c r="B104" s="223"/>
      <c r="C104" s="223"/>
      <c r="D104" s="223"/>
      <c r="E104" s="223"/>
      <c r="F104" s="223"/>
      <c r="G104" s="223"/>
      <c r="H104" s="223"/>
      <c r="I104" s="224">
        <v>0</v>
      </c>
      <c r="J104" s="224"/>
      <c r="K104" s="225">
        <v>0</v>
      </c>
      <c r="L104" s="225"/>
      <c r="M104" s="67">
        <f t="shared" si="10"/>
        <v>0</v>
      </c>
      <c r="N104" s="226">
        <f t="shared" si="11"/>
        <v>0</v>
      </c>
      <c r="O104" s="226"/>
    </row>
    <row r="105" spans="1:15" ht="21" customHeight="1" x14ac:dyDescent="0.25">
      <c r="A105" s="66"/>
      <c r="B105" s="223"/>
      <c r="C105" s="223"/>
      <c r="D105" s="223"/>
      <c r="E105" s="223"/>
      <c r="F105" s="223"/>
      <c r="G105" s="223"/>
      <c r="H105" s="223"/>
      <c r="I105" s="224">
        <v>0</v>
      </c>
      <c r="J105" s="224"/>
      <c r="K105" s="225">
        <v>0</v>
      </c>
      <c r="L105" s="225"/>
      <c r="M105" s="67">
        <f t="shared" si="10"/>
        <v>0</v>
      </c>
      <c r="N105" s="226">
        <f t="shared" si="11"/>
        <v>0</v>
      </c>
      <c r="O105" s="226"/>
    </row>
    <row r="106" spans="1:15" ht="21" customHeight="1" x14ac:dyDescent="0.25">
      <c r="A106" s="66"/>
      <c r="B106" s="223"/>
      <c r="C106" s="223"/>
      <c r="D106" s="223"/>
      <c r="E106" s="223"/>
      <c r="F106" s="223"/>
      <c r="G106" s="223"/>
      <c r="H106" s="223"/>
      <c r="I106" s="224">
        <v>0</v>
      </c>
      <c r="J106" s="224"/>
      <c r="K106" s="225">
        <v>0</v>
      </c>
      <c r="L106" s="225"/>
      <c r="M106" s="67">
        <f t="shared" si="10"/>
        <v>0</v>
      </c>
      <c r="N106" s="226">
        <f t="shared" si="11"/>
        <v>0</v>
      </c>
      <c r="O106" s="226"/>
    </row>
    <row r="107" spans="1:15" ht="21" customHeight="1" x14ac:dyDescent="0.25">
      <c r="A107" s="66"/>
      <c r="B107" s="223"/>
      <c r="C107" s="223"/>
      <c r="D107" s="223"/>
      <c r="E107" s="223"/>
      <c r="F107" s="223"/>
      <c r="G107" s="223"/>
      <c r="H107" s="223"/>
      <c r="I107" s="224">
        <v>0</v>
      </c>
      <c r="J107" s="224"/>
      <c r="K107" s="225">
        <v>0</v>
      </c>
      <c r="L107" s="225"/>
      <c r="M107" s="67">
        <f t="shared" si="10"/>
        <v>0</v>
      </c>
      <c r="N107" s="226">
        <f t="shared" si="11"/>
        <v>0</v>
      </c>
      <c r="O107" s="226"/>
    </row>
    <row r="108" spans="1:15" ht="21" customHeight="1" x14ac:dyDescent="0.25">
      <c r="A108" s="66"/>
      <c r="B108" s="223"/>
      <c r="C108" s="223"/>
      <c r="D108" s="223"/>
      <c r="E108" s="223"/>
      <c r="F108" s="223"/>
      <c r="G108" s="223"/>
      <c r="H108" s="223"/>
      <c r="I108" s="224">
        <v>0</v>
      </c>
      <c r="J108" s="224"/>
      <c r="K108" s="225">
        <v>0</v>
      </c>
      <c r="L108" s="225"/>
      <c r="M108" s="67">
        <f t="shared" si="10"/>
        <v>0</v>
      </c>
      <c r="N108" s="226">
        <f t="shared" si="11"/>
        <v>0</v>
      </c>
      <c r="O108" s="226"/>
    </row>
    <row r="109" spans="1:15" ht="21" customHeight="1" x14ac:dyDescent="0.25">
      <c r="A109" s="66"/>
      <c r="B109" s="223"/>
      <c r="C109" s="223"/>
      <c r="D109" s="223"/>
      <c r="E109" s="223"/>
      <c r="F109" s="223"/>
      <c r="G109" s="223"/>
      <c r="H109" s="223"/>
      <c r="I109" s="224">
        <v>0</v>
      </c>
      <c r="J109" s="224"/>
      <c r="K109" s="225">
        <v>0</v>
      </c>
      <c r="L109" s="225"/>
      <c r="M109" s="67">
        <f t="shared" si="10"/>
        <v>0</v>
      </c>
      <c r="N109" s="226">
        <f t="shared" si="11"/>
        <v>0</v>
      </c>
      <c r="O109" s="226"/>
    </row>
    <row r="110" spans="1:15" ht="21" customHeight="1" x14ac:dyDescent="0.25">
      <c r="A110" s="73"/>
      <c r="B110" s="73"/>
      <c r="C110" s="73"/>
      <c r="D110" s="73"/>
      <c r="E110" s="73"/>
      <c r="F110" s="73"/>
      <c r="G110" s="73"/>
      <c r="H110" s="73"/>
      <c r="I110" s="74"/>
      <c r="J110" s="74"/>
      <c r="K110" s="75"/>
      <c r="L110" s="75"/>
      <c r="M110" s="75"/>
      <c r="N110" s="234">
        <f>SUM(N70:O109)</f>
        <v>0</v>
      </c>
      <c r="O110" s="234"/>
    </row>
    <row r="111" spans="1:15" ht="16.5" customHeight="1" x14ac:dyDescent="0.25">
      <c r="A111" s="73"/>
      <c r="B111" s="73"/>
      <c r="C111" s="73"/>
      <c r="D111" s="73"/>
      <c r="E111" s="73"/>
      <c r="F111" s="73"/>
      <c r="G111" s="73"/>
      <c r="H111" s="73"/>
      <c r="I111" s="74"/>
      <c r="J111" s="74"/>
      <c r="K111" s="75"/>
      <c r="L111" s="75"/>
      <c r="M111" s="75"/>
      <c r="N111" s="8"/>
      <c r="O111" s="8"/>
    </row>
    <row r="112" spans="1:15" ht="17.25" customHeight="1" x14ac:dyDescent="0.25">
      <c r="A112" s="73"/>
      <c r="B112" s="73"/>
      <c r="C112" s="73"/>
      <c r="D112" s="73"/>
      <c r="E112" s="73"/>
      <c r="F112" s="73"/>
      <c r="G112" s="73"/>
      <c r="H112" s="73"/>
      <c r="I112" s="74"/>
      <c r="J112" s="74"/>
      <c r="K112" s="75"/>
      <c r="L112" s="75"/>
      <c r="M112" s="75"/>
      <c r="N112" s="190" t="s">
        <v>49</v>
      </c>
      <c r="O112" s="190"/>
    </row>
    <row r="113" spans="1:15" ht="9.75" customHeight="1" x14ac:dyDescent="0.25">
      <c r="D113" s="71"/>
      <c r="E113" s="71"/>
      <c r="F113" s="71"/>
      <c r="G113" s="71"/>
      <c r="H113" s="8"/>
      <c r="I113" s="8"/>
      <c r="J113" s="8"/>
      <c r="K113" s="8"/>
      <c r="N113" s="190"/>
      <c r="O113" s="190"/>
    </row>
    <row r="114" spans="1:15" ht="8.25" customHeight="1" x14ac:dyDescent="0.25"/>
    <row r="115" spans="1:15" x14ac:dyDescent="0.25">
      <c r="A115" s="7" t="s">
        <v>71</v>
      </c>
    </row>
    <row r="116" spans="1:15" ht="8.25" customHeight="1" x14ac:dyDescent="0.25"/>
    <row r="117" spans="1:15" x14ac:dyDescent="0.25">
      <c r="A117" s="3" t="s">
        <v>221</v>
      </c>
    </row>
    <row r="118" spans="1:15" ht="37.5" customHeight="1" x14ac:dyDescent="0.25">
      <c r="A118" s="59" t="s">
        <v>34</v>
      </c>
      <c r="B118" s="176" t="s">
        <v>147</v>
      </c>
      <c r="C118" s="176"/>
      <c r="D118" s="58" t="s">
        <v>133</v>
      </c>
      <c r="E118" s="176" t="s">
        <v>131</v>
      </c>
      <c r="F118" s="176"/>
      <c r="G118" s="176"/>
      <c r="H118" s="176"/>
      <c r="I118" s="176" t="s">
        <v>152</v>
      </c>
      <c r="J118" s="176"/>
      <c r="K118" s="108" t="s">
        <v>153</v>
      </c>
      <c r="L118" s="108"/>
      <c r="M118" s="58"/>
      <c r="N118" s="176" t="s">
        <v>132</v>
      </c>
      <c r="O118" s="176"/>
    </row>
    <row r="119" spans="1:15" ht="21" customHeight="1" x14ac:dyDescent="0.25">
      <c r="A119" s="66"/>
      <c r="B119" s="238"/>
      <c r="C119" s="238"/>
      <c r="D119" s="76">
        <v>0</v>
      </c>
      <c r="E119" s="223"/>
      <c r="F119" s="223"/>
      <c r="G119" s="223"/>
      <c r="H119" s="223"/>
      <c r="I119" s="225">
        <v>0</v>
      </c>
      <c r="J119" s="225"/>
      <c r="K119" s="232">
        <v>0</v>
      </c>
      <c r="L119" s="232"/>
      <c r="M119" s="67">
        <f>A119</f>
        <v>0</v>
      </c>
      <c r="N119" s="226">
        <f>(I119*K119)*D119</f>
        <v>0</v>
      </c>
      <c r="O119" s="226"/>
    </row>
    <row r="120" spans="1:15" ht="21" customHeight="1" x14ac:dyDescent="0.25">
      <c r="A120" s="66"/>
      <c r="B120" s="238"/>
      <c r="C120" s="238"/>
      <c r="D120" s="76">
        <v>0</v>
      </c>
      <c r="E120" s="223"/>
      <c r="F120" s="223"/>
      <c r="G120" s="223"/>
      <c r="H120" s="223"/>
      <c r="I120" s="225">
        <v>0</v>
      </c>
      <c r="J120" s="225"/>
      <c r="K120" s="232">
        <v>0</v>
      </c>
      <c r="L120" s="232"/>
      <c r="M120" s="67">
        <f t="shared" ref="M120:M158" si="12">A120</f>
        <v>0</v>
      </c>
      <c r="N120" s="226">
        <f t="shared" ref="N120:N158" si="13">(I120*K120)*D120</f>
        <v>0</v>
      </c>
      <c r="O120" s="226"/>
    </row>
    <row r="121" spans="1:15" ht="21" customHeight="1" x14ac:dyDescent="0.25">
      <c r="A121" s="66"/>
      <c r="B121" s="238"/>
      <c r="C121" s="238"/>
      <c r="D121" s="76">
        <v>0</v>
      </c>
      <c r="E121" s="223"/>
      <c r="F121" s="223"/>
      <c r="G121" s="223"/>
      <c r="H121" s="223"/>
      <c r="I121" s="225">
        <v>0</v>
      </c>
      <c r="J121" s="225"/>
      <c r="K121" s="232">
        <v>0</v>
      </c>
      <c r="L121" s="232"/>
      <c r="M121" s="67">
        <f t="shared" si="12"/>
        <v>0</v>
      </c>
      <c r="N121" s="226">
        <f t="shared" si="13"/>
        <v>0</v>
      </c>
      <c r="O121" s="226"/>
    </row>
    <row r="122" spans="1:15" ht="21" customHeight="1" x14ac:dyDescent="0.25">
      <c r="A122" s="66"/>
      <c r="B122" s="238"/>
      <c r="C122" s="238"/>
      <c r="D122" s="76">
        <v>0</v>
      </c>
      <c r="E122" s="223"/>
      <c r="F122" s="223"/>
      <c r="G122" s="223"/>
      <c r="H122" s="223"/>
      <c r="I122" s="225">
        <v>0</v>
      </c>
      <c r="J122" s="225"/>
      <c r="K122" s="232">
        <v>0</v>
      </c>
      <c r="L122" s="232"/>
      <c r="M122" s="67">
        <f t="shared" si="12"/>
        <v>0</v>
      </c>
      <c r="N122" s="226">
        <f t="shared" si="13"/>
        <v>0</v>
      </c>
      <c r="O122" s="226"/>
    </row>
    <row r="123" spans="1:15" ht="21" customHeight="1" x14ac:dyDescent="0.25">
      <c r="A123" s="66"/>
      <c r="B123" s="238"/>
      <c r="C123" s="238"/>
      <c r="D123" s="76">
        <v>0</v>
      </c>
      <c r="E123" s="223"/>
      <c r="F123" s="223"/>
      <c r="G123" s="223"/>
      <c r="H123" s="223"/>
      <c r="I123" s="225">
        <v>0</v>
      </c>
      <c r="J123" s="225"/>
      <c r="K123" s="232">
        <v>0</v>
      </c>
      <c r="L123" s="232"/>
      <c r="M123" s="67">
        <f t="shared" si="12"/>
        <v>0</v>
      </c>
      <c r="N123" s="226">
        <f t="shared" si="13"/>
        <v>0</v>
      </c>
      <c r="O123" s="226"/>
    </row>
    <row r="124" spans="1:15" ht="21" customHeight="1" x14ac:dyDescent="0.25">
      <c r="A124" s="66"/>
      <c r="B124" s="238"/>
      <c r="C124" s="238"/>
      <c r="D124" s="76">
        <v>0</v>
      </c>
      <c r="E124" s="223"/>
      <c r="F124" s="223"/>
      <c r="G124" s="223"/>
      <c r="H124" s="223"/>
      <c r="I124" s="225">
        <v>0</v>
      </c>
      <c r="J124" s="225"/>
      <c r="K124" s="232">
        <v>0</v>
      </c>
      <c r="L124" s="232"/>
      <c r="M124" s="67">
        <f t="shared" si="12"/>
        <v>0</v>
      </c>
      <c r="N124" s="226">
        <f t="shared" si="13"/>
        <v>0</v>
      </c>
      <c r="O124" s="226"/>
    </row>
    <row r="125" spans="1:15" ht="21" customHeight="1" x14ac:dyDescent="0.25">
      <c r="A125" s="66"/>
      <c r="B125" s="238"/>
      <c r="C125" s="238"/>
      <c r="D125" s="76">
        <v>0</v>
      </c>
      <c r="E125" s="223"/>
      <c r="F125" s="223"/>
      <c r="G125" s="223"/>
      <c r="H125" s="223"/>
      <c r="I125" s="225">
        <v>0</v>
      </c>
      <c r="J125" s="225"/>
      <c r="K125" s="232">
        <v>0</v>
      </c>
      <c r="L125" s="232"/>
      <c r="M125" s="67">
        <f t="shared" si="12"/>
        <v>0</v>
      </c>
      <c r="N125" s="226">
        <f t="shared" si="13"/>
        <v>0</v>
      </c>
      <c r="O125" s="226"/>
    </row>
    <row r="126" spans="1:15" ht="21" customHeight="1" x14ac:dyDescent="0.25">
      <c r="A126" s="66"/>
      <c r="B126" s="238"/>
      <c r="C126" s="238"/>
      <c r="D126" s="76">
        <v>0</v>
      </c>
      <c r="E126" s="223"/>
      <c r="F126" s="223"/>
      <c r="G126" s="223"/>
      <c r="H126" s="223"/>
      <c r="I126" s="225">
        <v>0</v>
      </c>
      <c r="J126" s="225"/>
      <c r="K126" s="232">
        <v>0</v>
      </c>
      <c r="L126" s="232"/>
      <c r="M126" s="67">
        <f t="shared" si="12"/>
        <v>0</v>
      </c>
      <c r="N126" s="226">
        <f t="shared" si="13"/>
        <v>0</v>
      </c>
      <c r="O126" s="226"/>
    </row>
    <row r="127" spans="1:15" ht="21" customHeight="1" x14ac:dyDescent="0.25">
      <c r="A127" s="66"/>
      <c r="B127" s="238"/>
      <c r="C127" s="238"/>
      <c r="D127" s="76">
        <v>0</v>
      </c>
      <c r="E127" s="223"/>
      <c r="F127" s="223"/>
      <c r="G127" s="223"/>
      <c r="H127" s="223"/>
      <c r="I127" s="225">
        <v>0</v>
      </c>
      <c r="J127" s="225"/>
      <c r="K127" s="232">
        <v>0</v>
      </c>
      <c r="L127" s="232"/>
      <c r="M127" s="67">
        <f t="shared" si="12"/>
        <v>0</v>
      </c>
      <c r="N127" s="226">
        <f t="shared" si="13"/>
        <v>0</v>
      </c>
      <c r="O127" s="226"/>
    </row>
    <row r="128" spans="1:15" ht="21" customHeight="1" x14ac:dyDescent="0.25">
      <c r="A128" s="66"/>
      <c r="B128" s="238"/>
      <c r="C128" s="238"/>
      <c r="D128" s="76">
        <v>0</v>
      </c>
      <c r="E128" s="223"/>
      <c r="F128" s="223"/>
      <c r="G128" s="223"/>
      <c r="H128" s="223"/>
      <c r="I128" s="225">
        <v>0</v>
      </c>
      <c r="J128" s="225"/>
      <c r="K128" s="232">
        <v>0</v>
      </c>
      <c r="L128" s="232"/>
      <c r="M128" s="67">
        <f t="shared" si="12"/>
        <v>0</v>
      </c>
      <c r="N128" s="226">
        <f t="shared" si="13"/>
        <v>0</v>
      </c>
      <c r="O128" s="226"/>
    </row>
    <row r="129" spans="1:15" ht="21" customHeight="1" x14ac:dyDescent="0.25">
      <c r="A129" s="66"/>
      <c r="B129" s="238"/>
      <c r="C129" s="238"/>
      <c r="D129" s="76">
        <v>0</v>
      </c>
      <c r="E129" s="223"/>
      <c r="F129" s="223"/>
      <c r="G129" s="223"/>
      <c r="H129" s="223"/>
      <c r="I129" s="225">
        <v>0</v>
      </c>
      <c r="J129" s="225"/>
      <c r="K129" s="232">
        <v>0</v>
      </c>
      <c r="L129" s="232"/>
      <c r="M129" s="67">
        <f t="shared" si="12"/>
        <v>0</v>
      </c>
      <c r="N129" s="226">
        <f t="shared" si="13"/>
        <v>0</v>
      </c>
      <c r="O129" s="226"/>
    </row>
    <row r="130" spans="1:15" ht="21" customHeight="1" x14ac:dyDescent="0.25">
      <c r="A130" s="66"/>
      <c r="B130" s="238"/>
      <c r="C130" s="238"/>
      <c r="D130" s="76">
        <v>0</v>
      </c>
      <c r="E130" s="223"/>
      <c r="F130" s="223"/>
      <c r="G130" s="223"/>
      <c r="H130" s="223"/>
      <c r="I130" s="225">
        <v>0</v>
      </c>
      <c r="J130" s="225"/>
      <c r="K130" s="232">
        <v>0</v>
      </c>
      <c r="L130" s="232"/>
      <c r="M130" s="67">
        <f t="shared" si="12"/>
        <v>0</v>
      </c>
      <c r="N130" s="226">
        <f t="shared" si="13"/>
        <v>0</v>
      </c>
      <c r="O130" s="226"/>
    </row>
    <row r="131" spans="1:15" ht="21" customHeight="1" x14ac:dyDescent="0.25">
      <c r="A131" s="66"/>
      <c r="B131" s="238"/>
      <c r="C131" s="238"/>
      <c r="D131" s="76">
        <v>0</v>
      </c>
      <c r="E131" s="223"/>
      <c r="F131" s="223"/>
      <c r="G131" s="223"/>
      <c r="H131" s="223"/>
      <c r="I131" s="225">
        <v>0</v>
      </c>
      <c r="J131" s="225"/>
      <c r="K131" s="232">
        <v>0</v>
      </c>
      <c r="L131" s="232"/>
      <c r="M131" s="67">
        <f t="shared" si="12"/>
        <v>0</v>
      </c>
      <c r="N131" s="226">
        <f t="shared" si="13"/>
        <v>0</v>
      </c>
      <c r="O131" s="226"/>
    </row>
    <row r="132" spans="1:15" ht="21" customHeight="1" x14ac:dyDescent="0.25">
      <c r="A132" s="66"/>
      <c r="B132" s="238"/>
      <c r="C132" s="238"/>
      <c r="D132" s="76">
        <v>0</v>
      </c>
      <c r="E132" s="223"/>
      <c r="F132" s="223"/>
      <c r="G132" s="223"/>
      <c r="H132" s="223"/>
      <c r="I132" s="225">
        <v>0</v>
      </c>
      <c r="J132" s="225"/>
      <c r="K132" s="232">
        <v>0</v>
      </c>
      <c r="L132" s="232"/>
      <c r="M132" s="67">
        <f t="shared" si="12"/>
        <v>0</v>
      </c>
      <c r="N132" s="226">
        <f t="shared" si="13"/>
        <v>0</v>
      </c>
      <c r="O132" s="226"/>
    </row>
    <row r="133" spans="1:15" ht="21" customHeight="1" x14ac:dyDescent="0.25">
      <c r="A133" s="66"/>
      <c r="B133" s="238"/>
      <c r="C133" s="238"/>
      <c r="D133" s="76">
        <v>0</v>
      </c>
      <c r="E133" s="223"/>
      <c r="F133" s="223"/>
      <c r="G133" s="223"/>
      <c r="H133" s="223"/>
      <c r="I133" s="225">
        <v>0</v>
      </c>
      <c r="J133" s="225"/>
      <c r="K133" s="232">
        <v>0</v>
      </c>
      <c r="L133" s="232"/>
      <c r="M133" s="67">
        <f t="shared" si="12"/>
        <v>0</v>
      </c>
      <c r="N133" s="226">
        <f t="shared" si="13"/>
        <v>0</v>
      </c>
      <c r="O133" s="226"/>
    </row>
    <row r="134" spans="1:15" ht="21" customHeight="1" x14ac:dyDescent="0.25">
      <c r="A134" s="66"/>
      <c r="B134" s="238"/>
      <c r="C134" s="238"/>
      <c r="D134" s="76">
        <v>0</v>
      </c>
      <c r="E134" s="223"/>
      <c r="F134" s="223"/>
      <c r="G134" s="223"/>
      <c r="H134" s="223"/>
      <c r="I134" s="225">
        <v>0</v>
      </c>
      <c r="J134" s="225"/>
      <c r="K134" s="232">
        <v>0</v>
      </c>
      <c r="L134" s="232"/>
      <c r="M134" s="67">
        <f t="shared" si="12"/>
        <v>0</v>
      </c>
      <c r="N134" s="226">
        <f t="shared" si="13"/>
        <v>0</v>
      </c>
      <c r="O134" s="226"/>
    </row>
    <row r="135" spans="1:15" ht="21" customHeight="1" x14ac:dyDescent="0.25">
      <c r="A135" s="66"/>
      <c r="B135" s="238"/>
      <c r="C135" s="238"/>
      <c r="D135" s="76">
        <v>0</v>
      </c>
      <c r="E135" s="223"/>
      <c r="F135" s="223"/>
      <c r="G135" s="223"/>
      <c r="H135" s="223"/>
      <c r="I135" s="225">
        <v>0</v>
      </c>
      <c r="J135" s="225"/>
      <c r="K135" s="232">
        <v>0</v>
      </c>
      <c r="L135" s="232"/>
      <c r="M135" s="67">
        <f t="shared" si="12"/>
        <v>0</v>
      </c>
      <c r="N135" s="226">
        <f t="shared" si="13"/>
        <v>0</v>
      </c>
      <c r="O135" s="226"/>
    </row>
    <row r="136" spans="1:15" ht="21" customHeight="1" x14ac:dyDescent="0.25">
      <c r="A136" s="66"/>
      <c r="B136" s="238"/>
      <c r="C136" s="238"/>
      <c r="D136" s="76">
        <v>0</v>
      </c>
      <c r="E136" s="223"/>
      <c r="F136" s="223"/>
      <c r="G136" s="223"/>
      <c r="H136" s="223"/>
      <c r="I136" s="225">
        <v>0</v>
      </c>
      <c r="J136" s="225"/>
      <c r="K136" s="232">
        <v>0</v>
      </c>
      <c r="L136" s="232"/>
      <c r="M136" s="67">
        <f t="shared" si="12"/>
        <v>0</v>
      </c>
      <c r="N136" s="226">
        <f t="shared" si="13"/>
        <v>0</v>
      </c>
      <c r="O136" s="226"/>
    </row>
    <row r="137" spans="1:15" ht="21" customHeight="1" x14ac:dyDescent="0.25">
      <c r="A137" s="66"/>
      <c r="B137" s="238"/>
      <c r="C137" s="238"/>
      <c r="D137" s="76">
        <v>0</v>
      </c>
      <c r="E137" s="223"/>
      <c r="F137" s="223"/>
      <c r="G137" s="223"/>
      <c r="H137" s="223"/>
      <c r="I137" s="225">
        <v>0</v>
      </c>
      <c r="J137" s="225"/>
      <c r="K137" s="232">
        <v>0</v>
      </c>
      <c r="L137" s="232"/>
      <c r="M137" s="67">
        <f t="shared" si="12"/>
        <v>0</v>
      </c>
      <c r="N137" s="226">
        <f t="shared" si="13"/>
        <v>0</v>
      </c>
      <c r="O137" s="226"/>
    </row>
    <row r="138" spans="1:15" ht="21" customHeight="1" x14ac:dyDescent="0.25">
      <c r="A138" s="66"/>
      <c r="B138" s="238"/>
      <c r="C138" s="238"/>
      <c r="D138" s="76">
        <v>0</v>
      </c>
      <c r="E138" s="223"/>
      <c r="F138" s="223"/>
      <c r="G138" s="223"/>
      <c r="H138" s="223"/>
      <c r="I138" s="225">
        <v>0</v>
      </c>
      <c r="J138" s="225"/>
      <c r="K138" s="232">
        <v>0</v>
      </c>
      <c r="L138" s="232"/>
      <c r="M138" s="67">
        <f t="shared" si="12"/>
        <v>0</v>
      </c>
      <c r="N138" s="226">
        <f t="shared" si="13"/>
        <v>0</v>
      </c>
      <c r="O138" s="226"/>
    </row>
    <row r="139" spans="1:15" ht="21" customHeight="1" x14ac:dyDescent="0.25">
      <c r="A139" s="66"/>
      <c r="B139" s="238"/>
      <c r="C139" s="238"/>
      <c r="D139" s="76">
        <v>0</v>
      </c>
      <c r="E139" s="223"/>
      <c r="F139" s="223"/>
      <c r="G139" s="223"/>
      <c r="H139" s="223"/>
      <c r="I139" s="225">
        <v>0</v>
      </c>
      <c r="J139" s="225"/>
      <c r="K139" s="232">
        <v>0</v>
      </c>
      <c r="L139" s="232"/>
      <c r="M139" s="67">
        <f t="shared" si="12"/>
        <v>0</v>
      </c>
      <c r="N139" s="226">
        <f t="shared" si="13"/>
        <v>0</v>
      </c>
      <c r="O139" s="226"/>
    </row>
    <row r="140" spans="1:15" ht="21" customHeight="1" x14ac:dyDescent="0.25">
      <c r="A140" s="66"/>
      <c r="B140" s="238"/>
      <c r="C140" s="238"/>
      <c r="D140" s="76">
        <v>0</v>
      </c>
      <c r="E140" s="223"/>
      <c r="F140" s="223"/>
      <c r="G140" s="223"/>
      <c r="H140" s="223"/>
      <c r="I140" s="225">
        <v>0</v>
      </c>
      <c r="J140" s="225"/>
      <c r="K140" s="232">
        <v>0</v>
      </c>
      <c r="L140" s="232"/>
      <c r="M140" s="67">
        <f t="shared" si="12"/>
        <v>0</v>
      </c>
      <c r="N140" s="226">
        <f t="shared" si="13"/>
        <v>0</v>
      </c>
      <c r="O140" s="226"/>
    </row>
    <row r="141" spans="1:15" ht="21" customHeight="1" x14ac:dyDescent="0.25">
      <c r="A141" s="66"/>
      <c r="B141" s="238"/>
      <c r="C141" s="238"/>
      <c r="D141" s="76">
        <v>0</v>
      </c>
      <c r="E141" s="223"/>
      <c r="F141" s="223"/>
      <c r="G141" s="223"/>
      <c r="H141" s="223"/>
      <c r="I141" s="225">
        <v>0</v>
      </c>
      <c r="J141" s="225"/>
      <c r="K141" s="232">
        <v>0</v>
      </c>
      <c r="L141" s="232"/>
      <c r="M141" s="67">
        <f t="shared" si="12"/>
        <v>0</v>
      </c>
      <c r="N141" s="226">
        <f t="shared" si="13"/>
        <v>0</v>
      </c>
      <c r="O141" s="226"/>
    </row>
    <row r="142" spans="1:15" ht="21" customHeight="1" x14ac:dyDescent="0.25">
      <c r="A142" s="66"/>
      <c r="B142" s="238"/>
      <c r="C142" s="238"/>
      <c r="D142" s="76">
        <v>0</v>
      </c>
      <c r="E142" s="223"/>
      <c r="F142" s="223"/>
      <c r="G142" s="223"/>
      <c r="H142" s="223"/>
      <c r="I142" s="225">
        <v>0</v>
      </c>
      <c r="J142" s="225"/>
      <c r="K142" s="232">
        <v>0</v>
      </c>
      <c r="L142" s="232"/>
      <c r="M142" s="67">
        <f t="shared" si="12"/>
        <v>0</v>
      </c>
      <c r="N142" s="226">
        <f t="shared" si="13"/>
        <v>0</v>
      </c>
      <c r="O142" s="226"/>
    </row>
    <row r="143" spans="1:15" ht="21" customHeight="1" x14ac:dyDescent="0.25">
      <c r="A143" s="66"/>
      <c r="B143" s="238"/>
      <c r="C143" s="238"/>
      <c r="D143" s="76">
        <v>0</v>
      </c>
      <c r="E143" s="223"/>
      <c r="F143" s="223"/>
      <c r="G143" s="223"/>
      <c r="H143" s="223"/>
      <c r="I143" s="225">
        <v>0</v>
      </c>
      <c r="J143" s="225"/>
      <c r="K143" s="232">
        <v>0</v>
      </c>
      <c r="L143" s="232"/>
      <c r="M143" s="67">
        <f t="shared" si="12"/>
        <v>0</v>
      </c>
      <c r="N143" s="226">
        <f t="shared" si="13"/>
        <v>0</v>
      </c>
      <c r="O143" s="226"/>
    </row>
    <row r="144" spans="1:15" ht="21" customHeight="1" x14ac:dyDescent="0.25">
      <c r="A144" s="66"/>
      <c r="B144" s="238"/>
      <c r="C144" s="238"/>
      <c r="D144" s="76">
        <v>0</v>
      </c>
      <c r="E144" s="223"/>
      <c r="F144" s="223"/>
      <c r="G144" s="223"/>
      <c r="H144" s="223"/>
      <c r="I144" s="225">
        <v>0</v>
      </c>
      <c r="J144" s="225"/>
      <c r="K144" s="232">
        <v>0</v>
      </c>
      <c r="L144" s="232"/>
      <c r="M144" s="67">
        <f t="shared" si="12"/>
        <v>0</v>
      </c>
      <c r="N144" s="226">
        <f t="shared" si="13"/>
        <v>0</v>
      </c>
      <c r="O144" s="226"/>
    </row>
    <row r="145" spans="1:15" ht="21" customHeight="1" x14ac:dyDescent="0.25">
      <c r="A145" s="66"/>
      <c r="B145" s="238"/>
      <c r="C145" s="238"/>
      <c r="D145" s="76">
        <v>0</v>
      </c>
      <c r="E145" s="223"/>
      <c r="F145" s="223"/>
      <c r="G145" s="223"/>
      <c r="H145" s="223"/>
      <c r="I145" s="225">
        <v>0</v>
      </c>
      <c r="J145" s="225"/>
      <c r="K145" s="232">
        <v>0</v>
      </c>
      <c r="L145" s="232"/>
      <c r="M145" s="67">
        <f t="shared" si="12"/>
        <v>0</v>
      </c>
      <c r="N145" s="226">
        <f t="shared" si="13"/>
        <v>0</v>
      </c>
      <c r="O145" s="226"/>
    </row>
    <row r="146" spans="1:15" ht="21" customHeight="1" x14ac:dyDescent="0.25">
      <c r="A146" s="66"/>
      <c r="B146" s="238"/>
      <c r="C146" s="238"/>
      <c r="D146" s="76">
        <v>0</v>
      </c>
      <c r="E146" s="223"/>
      <c r="F146" s="223"/>
      <c r="G146" s="223"/>
      <c r="H146" s="223"/>
      <c r="I146" s="225">
        <v>0</v>
      </c>
      <c r="J146" s="225"/>
      <c r="K146" s="232">
        <v>0</v>
      </c>
      <c r="L146" s="232"/>
      <c r="M146" s="67">
        <f t="shared" si="12"/>
        <v>0</v>
      </c>
      <c r="N146" s="226">
        <f t="shared" si="13"/>
        <v>0</v>
      </c>
      <c r="O146" s="226"/>
    </row>
    <row r="147" spans="1:15" ht="21" customHeight="1" x14ac:dyDescent="0.25">
      <c r="A147" s="66"/>
      <c r="B147" s="238"/>
      <c r="C147" s="238"/>
      <c r="D147" s="76">
        <v>0</v>
      </c>
      <c r="E147" s="223"/>
      <c r="F147" s="223"/>
      <c r="G147" s="223"/>
      <c r="H147" s="223"/>
      <c r="I147" s="225">
        <v>0</v>
      </c>
      <c r="J147" s="225"/>
      <c r="K147" s="232">
        <v>0</v>
      </c>
      <c r="L147" s="232"/>
      <c r="M147" s="67">
        <f t="shared" si="12"/>
        <v>0</v>
      </c>
      <c r="N147" s="226">
        <f t="shared" si="13"/>
        <v>0</v>
      </c>
      <c r="O147" s="226"/>
    </row>
    <row r="148" spans="1:15" ht="21" customHeight="1" x14ac:dyDescent="0.25">
      <c r="A148" s="66"/>
      <c r="B148" s="238"/>
      <c r="C148" s="238"/>
      <c r="D148" s="76">
        <v>0</v>
      </c>
      <c r="E148" s="223"/>
      <c r="F148" s="223"/>
      <c r="G148" s="223"/>
      <c r="H148" s="223"/>
      <c r="I148" s="225">
        <v>0</v>
      </c>
      <c r="J148" s="225"/>
      <c r="K148" s="232">
        <v>0</v>
      </c>
      <c r="L148" s="232"/>
      <c r="M148" s="67">
        <f t="shared" si="12"/>
        <v>0</v>
      </c>
      <c r="N148" s="226">
        <f t="shared" si="13"/>
        <v>0</v>
      </c>
      <c r="O148" s="226"/>
    </row>
    <row r="149" spans="1:15" ht="21" customHeight="1" x14ac:dyDescent="0.25">
      <c r="A149" s="66"/>
      <c r="B149" s="238"/>
      <c r="C149" s="238"/>
      <c r="D149" s="76">
        <v>0</v>
      </c>
      <c r="E149" s="223"/>
      <c r="F149" s="223"/>
      <c r="G149" s="223"/>
      <c r="H149" s="223"/>
      <c r="I149" s="225">
        <v>0</v>
      </c>
      <c r="J149" s="225"/>
      <c r="K149" s="232">
        <v>0</v>
      </c>
      <c r="L149" s="232"/>
      <c r="M149" s="67">
        <f t="shared" si="12"/>
        <v>0</v>
      </c>
      <c r="N149" s="226">
        <f t="shared" si="13"/>
        <v>0</v>
      </c>
      <c r="O149" s="226"/>
    </row>
    <row r="150" spans="1:15" ht="21" customHeight="1" x14ac:dyDescent="0.25">
      <c r="A150" s="66"/>
      <c r="B150" s="238"/>
      <c r="C150" s="238"/>
      <c r="D150" s="76">
        <v>0</v>
      </c>
      <c r="E150" s="223"/>
      <c r="F150" s="223"/>
      <c r="G150" s="223"/>
      <c r="H150" s="223"/>
      <c r="I150" s="225">
        <v>0</v>
      </c>
      <c r="J150" s="225"/>
      <c r="K150" s="232">
        <v>0</v>
      </c>
      <c r="L150" s="232"/>
      <c r="M150" s="67">
        <f t="shared" si="12"/>
        <v>0</v>
      </c>
      <c r="N150" s="226">
        <f t="shared" si="13"/>
        <v>0</v>
      </c>
      <c r="O150" s="226"/>
    </row>
    <row r="151" spans="1:15" ht="21" customHeight="1" x14ac:dyDescent="0.25">
      <c r="A151" s="66"/>
      <c r="B151" s="238"/>
      <c r="C151" s="238"/>
      <c r="D151" s="76">
        <v>0</v>
      </c>
      <c r="E151" s="223"/>
      <c r="F151" s="223"/>
      <c r="G151" s="223"/>
      <c r="H151" s="223"/>
      <c r="I151" s="225">
        <v>0</v>
      </c>
      <c r="J151" s="225"/>
      <c r="K151" s="232">
        <v>0</v>
      </c>
      <c r="L151" s="232"/>
      <c r="M151" s="67">
        <f t="shared" si="12"/>
        <v>0</v>
      </c>
      <c r="N151" s="226">
        <f t="shared" si="13"/>
        <v>0</v>
      </c>
      <c r="O151" s="226"/>
    </row>
    <row r="152" spans="1:15" ht="21" customHeight="1" x14ac:dyDescent="0.25">
      <c r="A152" s="66"/>
      <c r="B152" s="238"/>
      <c r="C152" s="238"/>
      <c r="D152" s="76">
        <v>0</v>
      </c>
      <c r="E152" s="223"/>
      <c r="F152" s="223"/>
      <c r="G152" s="223"/>
      <c r="H152" s="223"/>
      <c r="I152" s="225">
        <v>0</v>
      </c>
      <c r="J152" s="225"/>
      <c r="K152" s="232">
        <v>0</v>
      </c>
      <c r="L152" s="232"/>
      <c r="M152" s="67">
        <f t="shared" si="12"/>
        <v>0</v>
      </c>
      <c r="N152" s="226">
        <f t="shared" si="13"/>
        <v>0</v>
      </c>
      <c r="O152" s="226"/>
    </row>
    <row r="153" spans="1:15" ht="21" customHeight="1" x14ac:dyDescent="0.25">
      <c r="A153" s="66"/>
      <c r="B153" s="238"/>
      <c r="C153" s="238"/>
      <c r="D153" s="76">
        <v>0</v>
      </c>
      <c r="E153" s="223"/>
      <c r="F153" s="223"/>
      <c r="G153" s="223"/>
      <c r="H153" s="223"/>
      <c r="I153" s="225">
        <v>0</v>
      </c>
      <c r="J153" s="225"/>
      <c r="K153" s="232">
        <v>0</v>
      </c>
      <c r="L153" s="232"/>
      <c r="M153" s="67">
        <f t="shared" si="12"/>
        <v>0</v>
      </c>
      <c r="N153" s="226">
        <f t="shared" si="13"/>
        <v>0</v>
      </c>
      <c r="O153" s="226"/>
    </row>
    <row r="154" spans="1:15" ht="21" customHeight="1" x14ac:dyDescent="0.25">
      <c r="A154" s="66"/>
      <c r="B154" s="238"/>
      <c r="C154" s="238"/>
      <c r="D154" s="76">
        <v>0</v>
      </c>
      <c r="E154" s="223"/>
      <c r="F154" s="223"/>
      <c r="G154" s="223"/>
      <c r="H154" s="223"/>
      <c r="I154" s="225">
        <v>0</v>
      </c>
      <c r="J154" s="225"/>
      <c r="K154" s="232">
        <v>0</v>
      </c>
      <c r="L154" s="232"/>
      <c r="M154" s="67">
        <f t="shared" si="12"/>
        <v>0</v>
      </c>
      <c r="N154" s="226">
        <f t="shared" si="13"/>
        <v>0</v>
      </c>
      <c r="O154" s="226"/>
    </row>
    <row r="155" spans="1:15" ht="21" customHeight="1" x14ac:dyDescent="0.25">
      <c r="A155" s="66"/>
      <c r="B155" s="238"/>
      <c r="C155" s="238"/>
      <c r="D155" s="76">
        <v>0</v>
      </c>
      <c r="E155" s="223"/>
      <c r="F155" s="223"/>
      <c r="G155" s="223"/>
      <c r="H155" s="223"/>
      <c r="I155" s="225">
        <v>0</v>
      </c>
      <c r="J155" s="225"/>
      <c r="K155" s="232">
        <v>0</v>
      </c>
      <c r="L155" s="232"/>
      <c r="M155" s="67">
        <f t="shared" si="12"/>
        <v>0</v>
      </c>
      <c r="N155" s="226">
        <f t="shared" si="13"/>
        <v>0</v>
      </c>
      <c r="O155" s="226"/>
    </row>
    <row r="156" spans="1:15" ht="21" customHeight="1" x14ac:dyDescent="0.25">
      <c r="A156" s="66"/>
      <c r="B156" s="238"/>
      <c r="C156" s="238"/>
      <c r="D156" s="76">
        <v>0</v>
      </c>
      <c r="E156" s="223"/>
      <c r="F156" s="223"/>
      <c r="G156" s="223"/>
      <c r="H156" s="223"/>
      <c r="I156" s="225">
        <v>0</v>
      </c>
      <c r="J156" s="225"/>
      <c r="K156" s="232">
        <v>0</v>
      </c>
      <c r="L156" s="232"/>
      <c r="M156" s="67">
        <f t="shared" si="12"/>
        <v>0</v>
      </c>
      <c r="N156" s="226">
        <f t="shared" si="13"/>
        <v>0</v>
      </c>
      <c r="O156" s="226"/>
    </row>
    <row r="157" spans="1:15" ht="21" customHeight="1" x14ac:dyDescent="0.25">
      <c r="A157" s="66"/>
      <c r="B157" s="238"/>
      <c r="C157" s="238"/>
      <c r="D157" s="76">
        <v>0</v>
      </c>
      <c r="E157" s="223"/>
      <c r="F157" s="223"/>
      <c r="G157" s="223"/>
      <c r="H157" s="223"/>
      <c r="I157" s="225">
        <v>0</v>
      </c>
      <c r="J157" s="225"/>
      <c r="K157" s="232">
        <v>0</v>
      </c>
      <c r="L157" s="232"/>
      <c r="M157" s="67">
        <f t="shared" si="12"/>
        <v>0</v>
      </c>
      <c r="N157" s="226">
        <f t="shared" si="13"/>
        <v>0</v>
      </c>
      <c r="O157" s="226"/>
    </row>
    <row r="158" spans="1:15" ht="21" customHeight="1" x14ac:dyDescent="0.25">
      <c r="A158" s="66"/>
      <c r="B158" s="238"/>
      <c r="C158" s="238"/>
      <c r="D158" s="76">
        <v>0</v>
      </c>
      <c r="E158" s="223"/>
      <c r="F158" s="223"/>
      <c r="G158" s="223"/>
      <c r="H158" s="223"/>
      <c r="I158" s="225">
        <v>0</v>
      </c>
      <c r="J158" s="225"/>
      <c r="K158" s="232">
        <v>0</v>
      </c>
      <c r="L158" s="232"/>
      <c r="M158" s="67">
        <f t="shared" si="12"/>
        <v>0</v>
      </c>
      <c r="N158" s="226">
        <f t="shared" si="13"/>
        <v>0</v>
      </c>
      <c r="O158" s="226"/>
    </row>
    <row r="159" spans="1:15" ht="21" customHeight="1" x14ac:dyDescent="0.25">
      <c r="A159" s="2"/>
      <c r="B159" s="2"/>
      <c r="C159" s="2"/>
      <c r="D159" s="2"/>
      <c r="E159" s="2"/>
      <c r="F159" s="2"/>
      <c r="G159" s="2"/>
      <c r="H159" s="2"/>
      <c r="I159" s="74"/>
      <c r="J159" s="75"/>
      <c r="K159" s="75"/>
      <c r="L159" s="74"/>
      <c r="M159" s="74"/>
      <c r="N159" s="234">
        <f>SUM(N119:O158)</f>
        <v>0</v>
      </c>
      <c r="O159" s="234"/>
    </row>
    <row r="160" spans="1:15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74"/>
      <c r="J160" s="75"/>
      <c r="K160" s="75"/>
      <c r="L160" s="74"/>
      <c r="M160" s="74"/>
      <c r="N160" s="8"/>
      <c r="O160" s="8"/>
    </row>
    <row r="161" spans="1:15" ht="16.5" customHeight="1" x14ac:dyDescent="0.25">
      <c r="A161" s="2"/>
      <c r="B161" s="2"/>
      <c r="C161" s="2"/>
      <c r="D161" s="2"/>
      <c r="E161" s="2"/>
      <c r="F161" s="2"/>
      <c r="G161" s="2"/>
      <c r="H161" s="2"/>
      <c r="I161" s="74"/>
      <c r="J161" s="75"/>
      <c r="K161" s="75"/>
      <c r="L161" s="74"/>
      <c r="M161" s="74"/>
      <c r="N161" s="190" t="s">
        <v>60</v>
      </c>
      <c r="O161" s="190"/>
    </row>
    <row r="162" spans="1:15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74"/>
      <c r="J162" s="75"/>
      <c r="K162" s="75"/>
      <c r="L162" s="74"/>
      <c r="M162" s="74"/>
      <c r="N162" s="72"/>
      <c r="O162" s="72"/>
    </row>
    <row r="163" spans="1:15" ht="17.25" customHeight="1" x14ac:dyDescent="0.25">
      <c r="N163" s="190"/>
      <c r="O163" s="190"/>
    </row>
    <row r="164" spans="1:15" x14ac:dyDescent="0.25">
      <c r="A164" s="7" t="s">
        <v>1</v>
      </c>
    </row>
    <row r="165" spans="1:15" ht="8.25" customHeight="1" x14ac:dyDescent="0.25"/>
    <row r="166" spans="1:15" ht="24" customHeight="1" x14ac:dyDescent="0.25">
      <c r="C166" s="230" t="s">
        <v>2</v>
      </c>
      <c r="D166" s="230"/>
      <c r="E166" s="230"/>
      <c r="F166" s="230"/>
      <c r="G166" s="230"/>
      <c r="H166" s="230" t="s">
        <v>141</v>
      </c>
      <c r="I166" s="230"/>
      <c r="J166" s="230"/>
      <c r="K166" s="230"/>
      <c r="L166" s="230"/>
      <c r="M166" s="77"/>
    </row>
    <row r="167" spans="1:15" ht="24" customHeight="1" x14ac:dyDescent="0.25">
      <c r="C167" s="233" t="s">
        <v>5</v>
      </c>
      <c r="D167" s="233"/>
      <c r="E167" s="233"/>
      <c r="F167" s="233"/>
      <c r="G167" s="233"/>
      <c r="H167" s="226">
        <f>H60</f>
        <v>0</v>
      </c>
      <c r="I167" s="226"/>
      <c r="J167" s="226"/>
      <c r="K167" s="226"/>
      <c r="L167" s="226"/>
      <c r="M167" s="78"/>
      <c r="N167" s="236">
        <f>H170*30%</f>
        <v>0</v>
      </c>
      <c r="O167" s="237"/>
    </row>
    <row r="168" spans="1:15" ht="24" customHeight="1" x14ac:dyDescent="0.25">
      <c r="C168" s="233" t="s">
        <v>122</v>
      </c>
      <c r="D168" s="233"/>
      <c r="E168" s="233"/>
      <c r="F168" s="233"/>
      <c r="G168" s="233"/>
      <c r="H168" s="226">
        <f>N110</f>
        <v>0</v>
      </c>
      <c r="I168" s="226"/>
      <c r="J168" s="226"/>
      <c r="K168" s="226"/>
      <c r="L168" s="226"/>
      <c r="M168" s="78"/>
      <c r="N168" s="235"/>
      <c r="O168" s="190"/>
    </row>
    <row r="169" spans="1:15" ht="24" customHeight="1" x14ac:dyDescent="0.25">
      <c r="C169" s="233" t="s">
        <v>3</v>
      </c>
      <c r="D169" s="233"/>
      <c r="E169" s="233"/>
      <c r="F169" s="233"/>
      <c r="G169" s="233"/>
      <c r="H169" s="226">
        <f>N159</f>
        <v>0</v>
      </c>
      <c r="I169" s="226"/>
      <c r="J169" s="226"/>
      <c r="K169" s="226"/>
      <c r="L169" s="226"/>
      <c r="M169" s="78"/>
      <c r="N169" s="235"/>
      <c r="O169" s="190"/>
    </row>
    <row r="170" spans="1:15" ht="24" customHeight="1" x14ac:dyDescent="0.25">
      <c r="C170" s="230" t="s">
        <v>144</v>
      </c>
      <c r="D170" s="230"/>
      <c r="E170" s="230"/>
      <c r="F170" s="230"/>
      <c r="G170" s="230"/>
      <c r="H170" s="231">
        <f>H167+H168+H169</f>
        <v>0</v>
      </c>
      <c r="I170" s="231"/>
      <c r="J170" s="231"/>
      <c r="K170" s="231"/>
      <c r="L170" s="231"/>
      <c r="M170" s="79"/>
    </row>
    <row r="171" spans="1:15" ht="23.25" customHeight="1" x14ac:dyDescent="0.25">
      <c r="C171" s="71"/>
      <c r="D171" s="71"/>
      <c r="E171" s="71"/>
      <c r="F171" s="71"/>
      <c r="G171" s="71"/>
      <c r="H171" s="8"/>
      <c r="I171" s="8"/>
      <c r="J171" s="8"/>
      <c r="K171" s="8"/>
      <c r="L171" s="8"/>
      <c r="M171" s="8"/>
    </row>
    <row r="172" spans="1:15" x14ac:dyDescent="0.25">
      <c r="A172" s="7" t="s">
        <v>81</v>
      </c>
    </row>
    <row r="173" spans="1:15" ht="8.25" customHeight="1" x14ac:dyDescent="0.25">
      <c r="A173" s="65"/>
    </row>
    <row r="174" spans="1:15" x14ac:dyDescent="0.25">
      <c r="A174" s="3" t="s">
        <v>75</v>
      </c>
    </row>
    <row r="175" spans="1:15" ht="8.25" customHeight="1" x14ac:dyDescent="0.25">
      <c r="A175" s="15"/>
    </row>
    <row r="176" spans="1:15" ht="30" customHeight="1" x14ac:dyDescent="0.25">
      <c r="A176" s="148" t="s">
        <v>134</v>
      </c>
      <c r="B176" s="148"/>
      <c r="C176" s="232"/>
      <c r="D176" s="232"/>
      <c r="F176" s="148" t="s">
        <v>135</v>
      </c>
      <c r="G176" s="148"/>
      <c r="H176" s="232"/>
      <c r="I176" s="232"/>
      <c r="K176" s="148" t="s">
        <v>74</v>
      </c>
      <c r="L176" s="148"/>
      <c r="M176" s="17"/>
      <c r="N176" s="128">
        <f>C176+H176</f>
        <v>0</v>
      </c>
      <c r="O176" s="128"/>
    </row>
    <row r="177" spans="1:16" ht="8.25" customHeight="1" x14ac:dyDescent="0.25">
      <c r="A177" s="65"/>
    </row>
    <row r="178" spans="1:16" x14ac:dyDescent="0.25">
      <c r="A178" s="3" t="s">
        <v>76</v>
      </c>
    </row>
    <row r="179" spans="1:16" ht="8.25" customHeight="1" x14ac:dyDescent="0.25">
      <c r="A179" s="15"/>
    </row>
    <row r="180" spans="1:16" ht="30" customHeight="1" x14ac:dyDescent="0.25">
      <c r="A180" s="148" t="s">
        <v>134</v>
      </c>
      <c r="B180" s="148"/>
      <c r="C180" s="232"/>
      <c r="D180" s="232"/>
      <c r="F180" s="148" t="s">
        <v>135</v>
      </c>
      <c r="G180" s="148"/>
      <c r="H180" s="232"/>
      <c r="I180" s="232"/>
      <c r="K180" s="148" t="s">
        <v>74</v>
      </c>
      <c r="L180" s="148"/>
      <c r="M180" s="17"/>
      <c r="N180" s="128">
        <f>C180+H180</f>
        <v>0</v>
      </c>
      <c r="O180" s="128"/>
    </row>
    <row r="181" spans="1:16" ht="8.25" customHeight="1" x14ac:dyDescent="0.25">
      <c r="A181" s="15"/>
    </row>
    <row r="182" spans="1:16" x14ac:dyDescent="0.25">
      <c r="A182" s="166" t="s">
        <v>77</v>
      </c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</row>
    <row r="183" spans="1:16" ht="135" customHeight="1" x14ac:dyDescent="0.25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</row>
    <row r="184" spans="1:16" ht="7.5" customHeight="1" x14ac:dyDescent="0.2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</row>
    <row r="185" spans="1:16" x14ac:dyDescent="0.25">
      <c r="A185" s="166" t="s">
        <v>4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</row>
    <row r="186" spans="1:16" ht="225" customHeight="1" x14ac:dyDescent="0.25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</row>
    <row r="187" spans="1:16" ht="9.75" customHeight="1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</row>
    <row r="188" spans="1:16" x14ac:dyDescent="0.25">
      <c r="A188" s="3" t="s">
        <v>8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6" ht="8.2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6" ht="30" customHeight="1" x14ac:dyDescent="0.25">
      <c r="A190" s="56" t="s">
        <v>9</v>
      </c>
      <c r="B190" s="53"/>
      <c r="C190" s="72"/>
      <c r="D190" s="129" t="s">
        <v>12</v>
      </c>
      <c r="E190" s="129"/>
      <c r="F190" s="53"/>
      <c r="H190" s="129" t="s">
        <v>10</v>
      </c>
      <c r="I190" s="129"/>
      <c r="J190" s="53"/>
      <c r="K190" s="8"/>
      <c r="L190" s="129" t="s">
        <v>11</v>
      </c>
      <c r="M190" s="129"/>
      <c r="N190" s="129"/>
      <c r="O190" s="53"/>
    </row>
    <row r="191" spans="1:16" ht="8.25" customHeight="1" x14ac:dyDescent="0.25">
      <c r="A191" s="8"/>
    </row>
    <row r="192" spans="1:16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90" t="s">
        <v>7</v>
      </c>
      <c r="O192" s="190"/>
    </row>
    <row r="193" ht="14.25" customHeight="1" x14ac:dyDescent="0.25"/>
    <row r="194" ht="37.5" customHeight="1" x14ac:dyDescent="0.25"/>
    <row r="195" ht="37.5" customHeight="1" x14ac:dyDescent="0.25"/>
    <row r="196" ht="37.5" customHeight="1" x14ac:dyDescent="0.25"/>
    <row r="197" ht="37.5" customHeight="1" x14ac:dyDescent="0.25"/>
    <row r="198" ht="37.5" customHeight="1" x14ac:dyDescent="0.25"/>
  </sheetData>
  <sheetProtection sheet="1" objects="1" scenarios="1"/>
  <dataConsolidate/>
  <mergeCells count="578">
    <mergeCell ref="B12:H12"/>
    <mergeCell ref="I12:J12"/>
    <mergeCell ref="K12:L12"/>
    <mergeCell ref="N12:O12"/>
    <mergeCell ref="B13:H13"/>
    <mergeCell ref="I13:J13"/>
    <mergeCell ref="K13:L13"/>
    <mergeCell ref="N13:O13"/>
    <mergeCell ref="A4:O4"/>
    <mergeCell ref="A8:O8"/>
    <mergeCell ref="B11:H11"/>
    <mergeCell ref="I11:J11"/>
    <mergeCell ref="K11:L11"/>
    <mergeCell ref="N11:O11"/>
    <mergeCell ref="B16:H16"/>
    <mergeCell ref="I16:J16"/>
    <mergeCell ref="K16:L16"/>
    <mergeCell ref="N16:O16"/>
    <mergeCell ref="B17:H17"/>
    <mergeCell ref="I17:J17"/>
    <mergeCell ref="K17:L17"/>
    <mergeCell ref="N17:O17"/>
    <mergeCell ref="B14:H14"/>
    <mergeCell ref="I14:J14"/>
    <mergeCell ref="K14:L14"/>
    <mergeCell ref="N14:O14"/>
    <mergeCell ref="B15:H15"/>
    <mergeCell ref="I15:J15"/>
    <mergeCell ref="K15:L15"/>
    <mergeCell ref="N15:O15"/>
    <mergeCell ref="B20:H20"/>
    <mergeCell ref="I20:J20"/>
    <mergeCell ref="K20:L20"/>
    <mergeCell ref="N20:O20"/>
    <mergeCell ref="B21:H21"/>
    <mergeCell ref="I21:J21"/>
    <mergeCell ref="K21:L21"/>
    <mergeCell ref="N21:O21"/>
    <mergeCell ref="B18:H18"/>
    <mergeCell ref="I18:J18"/>
    <mergeCell ref="K18:L18"/>
    <mergeCell ref="N18:O18"/>
    <mergeCell ref="B19:H19"/>
    <mergeCell ref="I19:J19"/>
    <mergeCell ref="K19:L19"/>
    <mergeCell ref="N19:O19"/>
    <mergeCell ref="B24:H24"/>
    <mergeCell ref="I24:J24"/>
    <mergeCell ref="K24:L24"/>
    <mergeCell ref="N24:O24"/>
    <mergeCell ref="B25:H25"/>
    <mergeCell ref="I25:J25"/>
    <mergeCell ref="K25:L25"/>
    <mergeCell ref="N25:O25"/>
    <mergeCell ref="B22:H22"/>
    <mergeCell ref="I22:J22"/>
    <mergeCell ref="K22:L22"/>
    <mergeCell ref="N22:O22"/>
    <mergeCell ref="B23:H23"/>
    <mergeCell ref="I23:J23"/>
    <mergeCell ref="K23:L23"/>
    <mergeCell ref="N23:O23"/>
    <mergeCell ref="B28:H28"/>
    <mergeCell ref="I28:J28"/>
    <mergeCell ref="K28:L28"/>
    <mergeCell ref="N28:O28"/>
    <mergeCell ref="B29:H29"/>
    <mergeCell ref="I29:J29"/>
    <mergeCell ref="K29:L29"/>
    <mergeCell ref="N29:O29"/>
    <mergeCell ref="B26:H26"/>
    <mergeCell ref="I26:J26"/>
    <mergeCell ref="K26:L26"/>
    <mergeCell ref="N26:O26"/>
    <mergeCell ref="B27:H27"/>
    <mergeCell ref="I27:J27"/>
    <mergeCell ref="K27:L27"/>
    <mergeCell ref="N27:O27"/>
    <mergeCell ref="B32:H32"/>
    <mergeCell ref="I32:J32"/>
    <mergeCell ref="K32:L32"/>
    <mergeCell ref="N32:O32"/>
    <mergeCell ref="B33:H33"/>
    <mergeCell ref="I33:J33"/>
    <mergeCell ref="K33:L33"/>
    <mergeCell ref="N33:O33"/>
    <mergeCell ref="B30:H30"/>
    <mergeCell ref="I30:J30"/>
    <mergeCell ref="K30:L30"/>
    <mergeCell ref="N30:O30"/>
    <mergeCell ref="B31:H31"/>
    <mergeCell ref="I31:J31"/>
    <mergeCell ref="K31:L31"/>
    <mergeCell ref="N31:O31"/>
    <mergeCell ref="B36:H36"/>
    <mergeCell ref="I36:J36"/>
    <mergeCell ref="K36:L36"/>
    <mergeCell ref="N36:O36"/>
    <mergeCell ref="B37:H37"/>
    <mergeCell ref="I37:J37"/>
    <mergeCell ref="K37:L37"/>
    <mergeCell ref="N37:O37"/>
    <mergeCell ref="B34:H34"/>
    <mergeCell ref="I34:J34"/>
    <mergeCell ref="K34:L34"/>
    <mergeCell ref="N34:O34"/>
    <mergeCell ref="B35:H35"/>
    <mergeCell ref="I35:J35"/>
    <mergeCell ref="K35:L35"/>
    <mergeCell ref="N35:O35"/>
    <mergeCell ref="B38:H38"/>
    <mergeCell ref="I38:J38"/>
    <mergeCell ref="K38:L38"/>
    <mergeCell ref="N38:O38"/>
    <mergeCell ref="N39:O39"/>
    <mergeCell ref="B44:H44"/>
    <mergeCell ref="I44:J44"/>
    <mergeCell ref="K44:L44"/>
    <mergeCell ref="N44:O44"/>
    <mergeCell ref="B47:H47"/>
    <mergeCell ref="I47:J47"/>
    <mergeCell ref="K47:L47"/>
    <mergeCell ref="N47:O47"/>
    <mergeCell ref="B48:H48"/>
    <mergeCell ref="I48:J48"/>
    <mergeCell ref="K48:L48"/>
    <mergeCell ref="N48:O48"/>
    <mergeCell ref="B45:H45"/>
    <mergeCell ref="I45:J45"/>
    <mergeCell ref="K45:L45"/>
    <mergeCell ref="N45:O45"/>
    <mergeCell ref="B46:H46"/>
    <mergeCell ref="I46:J46"/>
    <mergeCell ref="K46:L46"/>
    <mergeCell ref="N46:O46"/>
    <mergeCell ref="B51:H51"/>
    <mergeCell ref="I51:J51"/>
    <mergeCell ref="K51:L51"/>
    <mergeCell ref="N51:O51"/>
    <mergeCell ref="B52:H52"/>
    <mergeCell ref="I52:J52"/>
    <mergeCell ref="K52:L52"/>
    <mergeCell ref="N52:O52"/>
    <mergeCell ref="B49:H49"/>
    <mergeCell ref="I49:J49"/>
    <mergeCell ref="K49:L49"/>
    <mergeCell ref="N49:O49"/>
    <mergeCell ref="B50:H50"/>
    <mergeCell ref="I50:J50"/>
    <mergeCell ref="K50:L50"/>
    <mergeCell ref="N50:O50"/>
    <mergeCell ref="N55:O55"/>
    <mergeCell ref="D57:G57"/>
    <mergeCell ref="H57:K57"/>
    <mergeCell ref="D58:G58"/>
    <mergeCell ref="H58:K58"/>
    <mergeCell ref="D59:G59"/>
    <mergeCell ref="H59:K59"/>
    <mergeCell ref="B53:H53"/>
    <mergeCell ref="I53:J53"/>
    <mergeCell ref="K53:L53"/>
    <mergeCell ref="N53:O53"/>
    <mergeCell ref="B54:H54"/>
    <mergeCell ref="I54:J54"/>
    <mergeCell ref="K54:L54"/>
    <mergeCell ref="N54:O54"/>
    <mergeCell ref="B70:H70"/>
    <mergeCell ref="I70:J70"/>
    <mergeCell ref="K70:L70"/>
    <mergeCell ref="N70:O70"/>
    <mergeCell ref="B71:H71"/>
    <mergeCell ref="I71:J71"/>
    <mergeCell ref="K71:L71"/>
    <mergeCell ref="N71:O71"/>
    <mergeCell ref="D60:G60"/>
    <mergeCell ref="H60:K60"/>
    <mergeCell ref="N61:O61"/>
    <mergeCell ref="N62:O62"/>
    <mergeCell ref="B69:H69"/>
    <mergeCell ref="I69:J69"/>
    <mergeCell ref="K69:L69"/>
    <mergeCell ref="N69:O69"/>
    <mergeCell ref="B74:H74"/>
    <mergeCell ref="I74:J74"/>
    <mergeCell ref="K74:L74"/>
    <mergeCell ref="N74:O74"/>
    <mergeCell ref="B75:H75"/>
    <mergeCell ref="I75:J75"/>
    <mergeCell ref="K75:L75"/>
    <mergeCell ref="N75:O75"/>
    <mergeCell ref="B72:H72"/>
    <mergeCell ref="I72:J72"/>
    <mergeCell ref="K72:L72"/>
    <mergeCell ref="N72:O72"/>
    <mergeCell ref="B73:H73"/>
    <mergeCell ref="I73:J73"/>
    <mergeCell ref="K73:L73"/>
    <mergeCell ref="N73:O73"/>
    <mergeCell ref="B78:H78"/>
    <mergeCell ref="I78:J78"/>
    <mergeCell ref="K78:L78"/>
    <mergeCell ref="N78:O78"/>
    <mergeCell ref="B79:H79"/>
    <mergeCell ref="I79:J79"/>
    <mergeCell ref="K79:L79"/>
    <mergeCell ref="N79:O79"/>
    <mergeCell ref="B76:H76"/>
    <mergeCell ref="I76:J76"/>
    <mergeCell ref="K76:L76"/>
    <mergeCell ref="N76:O76"/>
    <mergeCell ref="B77:H77"/>
    <mergeCell ref="I77:J77"/>
    <mergeCell ref="K77:L77"/>
    <mergeCell ref="N77:O77"/>
    <mergeCell ref="B82:H82"/>
    <mergeCell ref="I82:J82"/>
    <mergeCell ref="K82:L82"/>
    <mergeCell ref="N82:O82"/>
    <mergeCell ref="B83:H83"/>
    <mergeCell ref="I83:J83"/>
    <mergeCell ref="K83:L83"/>
    <mergeCell ref="N83:O83"/>
    <mergeCell ref="B80:H80"/>
    <mergeCell ref="I80:J80"/>
    <mergeCell ref="K80:L80"/>
    <mergeCell ref="N80:O80"/>
    <mergeCell ref="B81:H81"/>
    <mergeCell ref="I81:J81"/>
    <mergeCell ref="K81:L81"/>
    <mergeCell ref="N81:O81"/>
    <mergeCell ref="B86:H86"/>
    <mergeCell ref="I86:J86"/>
    <mergeCell ref="K86:L86"/>
    <mergeCell ref="N86:O86"/>
    <mergeCell ref="B87:H87"/>
    <mergeCell ref="I87:J87"/>
    <mergeCell ref="K87:L87"/>
    <mergeCell ref="N87:O87"/>
    <mergeCell ref="B84:H84"/>
    <mergeCell ref="I84:J84"/>
    <mergeCell ref="K84:L84"/>
    <mergeCell ref="N84:O84"/>
    <mergeCell ref="B85:H85"/>
    <mergeCell ref="I85:J85"/>
    <mergeCell ref="K85:L85"/>
    <mergeCell ref="N85:O85"/>
    <mergeCell ref="B90:H90"/>
    <mergeCell ref="I90:J90"/>
    <mergeCell ref="K90:L90"/>
    <mergeCell ref="N90:O90"/>
    <mergeCell ref="B91:H91"/>
    <mergeCell ref="I91:J91"/>
    <mergeCell ref="K91:L91"/>
    <mergeCell ref="N91:O91"/>
    <mergeCell ref="B88:H88"/>
    <mergeCell ref="I88:J88"/>
    <mergeCell ref="K88:L88"/>
    <mergeCell ref="N88:O88"/>
    <mergeCell ref="B89:H89"/>
    <mergeCell ref="I89:J89"/>
    <mergeCell ref="K89:L89"/>
    <mergeCell ref="N89:O89"/>
    <mergeCell ref="B94:H94"/>
    <mergeCell ref="I94:J94"/>
    <mergeCell ref="K94:L94"/>
    <mergeCell ref="N94:O94"/>
    <mergeCell ref="B95:H95"/>
    <mergeCell ref="I95:J95"/>
    <mergeCell ref="K95:L95"/>
    <mergeCell ref="N95:O95"/>
    <mergeCell ref="B92:H92"/>
    <mergeCell ref="I92:J92"/>
    <mergeCell ref="K92:L92"/>
    <mergeCell ref="N92:O92"/>
    <mergeCell ref="B93:H93"/>
    <mergeCell ref="I93:J93"/>
    <mergeCell ref="K93:L93"/>
    <mergeCell ref="N93:O93"/>
    <mergeCell ref="B98:H98"/>
    <mergeCell ref="I98:J98"/>
    <mergeCell ref="K98:L98"/>
    <mergeCell ref="N98:O98"/>
    <mergeCell ref="B99:H99"/>
    <mergeCell ref="I99:J99"/>
    <mergeCell ref="K99:L99"/>
    <mergeCell ref="N99:O99"/>
    <mergeCell ref="B96:H96"/>
    <mergeCell ref="I96:J96"/>
    <mergeCell ref="K96:L96"/>
    <mergeCell ref="N96:O96"/>
    <mergeCell ref="B97:H97"/>
    <mergeCell ref="I97:J97"/>
    <mergeCell ref="K97:L97"/>
    <mergeCell ref="N97:O97"/>
    <mergeCell ref="B102:H102"/>
    <mergeCell ref="I102:J102"/>
    <mergeCell ref="K102:L102"/>
    <mergeCell ref="N102:O102"/>
    <mergeCell ref="B103:H103"/>
    <mergeCell ref="I103:J103"/>
    <mergeCell ref="K103:L103"/>
    <mergeCell ref="N103:O103"/>
    <mergeCell ref="B100:H100"/>
    <mergeCell ref="I100:J100"/>
    <mergeCell ref="K100:L100"/>
    <mergeCell ref="N100:O100"/>
    <mergeCell ref="B101:H101"/>
    <mergeCell ref="I101:J101"/>
    <mergeCell ref="K101:L101"/>
    <mergeCell ref="N101:O101"/>
    <mergeCell ref="B106:H106"/>
    <mergeCell ref="I106:J106"/>
    <mergeCell ref="K106:L106"/>
    <mergeCell ref="N106:O106"/>
    <mergeCell ref="B107:H107"/>
    <mergeCell ref="I107:J107"/>
    <mergeCell ref="K107:L107"/>
    <mergeCell ref="N107:O107"/>
    <mergeCell ref="B104:H104"/>
    <mergeCell ref="I104:J104"/>
    <mergeCell ref="K104:L104"/>
    <mergeCell ref="N104:O104"/>
    <mergeCell ref="B105:H105"/>
    <mergeCell ref="I105:J105"/>
    <mergeCell ref="K105:L105"/>
    <mergeCell ref="N105:O105"/>
    <mergeCell ref="N110:O110"/>
    <mergeCell ref="N112:O112"/>
    <mergeCell ref="N113:O113"/>
    <mergeCell ref="B118:C118"/>
    <mergeCell ref="E118:H118"/>
    <mergeCell ref="I118:J118"/>
    <mergeCell ref="K118:L118"/>
    <mergeCell ref="N118:O118"/>
    <mergeCell ref="B108:H108"/>
    <mergeCell ref="I108:J108"/>
    <mergeCell ref="K108:L108"/>
    <mergeCell ref="N108:O108"/>
    <mergeCell ref="B109:H109"/>
    <mergeCell ref="I109:J109"/>
    <mergeCell ref="K109:L109"/>
    <mergeCell ref="N109:O109"/>
    <mergeCell ref="B119:C119"/>
    <mergeCell ref="E119:H119"/>
    <mergeCell ref="I119:J119"/>
    <mergeCell ref="K119:L119"/>
    <mergeCell ref="N119:O119"/>
    <mergeCell ref="B120:C120"/>
    <mergeCell ref="E120:H120"/>
    <mergeCell ref="I120:J120"/>
    <mergeCell ref="K120:L120"/>
    <mergeCell ref="N120:O120"/>
    <mergeCell ref="B121:C121"/>
    <mergeCell ref="E121:H121"/>
    <mergeCell ref="I121:J121"/>
    <mergeCell ref="K121:L121"/>
    <mergeCell ref="N121:O121"/>
    <mergeCell ref="B122:C122"/>
    <mergeCell ref="E122:H122"/>
    <mergeCell ref="I122:J122"/>
    <mergeCell ref="K122:L122"/>
    <mergeCell ref="N122:O122"/>
    <mergeCell ref="B123:C123"/>
    <mergeCell ref="E123:H123"/>
    <mergeCell ref="I123:J123"/>
    <mergeCell ref="K123:L123"/>
    <mergeCell ref="N123:O123"/>
    <mergeCell ref="B124:C124"/>
    <mergeCell ref="E124:H124"/>
    <mergeCell ref="I124:J124"/>
    <mergeCell ref="K124:L124"/>
    <mergeCell ref="N124:O124"/>
    <mergeCell ref="B125:C125"/>
    <mergeCell ref="E125:H125"/>
    <mergeCell ref="I125:J125"/>
    <mergeCell ref="K125:L125"/>
    <mergeCell ref="N125:O125"/>
    <mergeCell ref="B126:C126"/>
    <mergeCell ref="E126:H126"/>
    <mergeCell ref="I126:J126"/>
    <mergeCell ref="K126:L126"/>
    <mergeCell ref="N126:O126"/>
    <mergeCell ref="B127:C127"/>
    <mergeCell ref="E127:H127"/>
    <mergeCell ref="I127:J127"/>
    <mergeCell ref="K127:L127"/>
    <mergeCell ref="N127:O127"/>
    <mergeCell ref="B128:C128"/>
    <mergeCell ref="E128:H128"/>
    <mergeCell ref="I128:J128"/>
    <mergeCell ref="K128:L128"/>
    <mergeCell ref="N128:O128"/>
    <mergeCell ref="B129:C129"/>
    <mergeCell ref="E129:H129"/>
    <mergeCell ref="I129:J129"/>
    <mergeCell ref="K129:L129"/>
    <mergeCell ref="N129:O129"/>
    <mergeCell ref="B130:C130"/>
    <mergeCell ref="E130:H130"/>
    <mergeCell ref="I130:J130"/>
    <mergeCell ref="K130:L130"/>
    <mergeCell ref="N130:O130"/>
    <mergeCell ref="B131:C131"/>
    <mergeCell ref="E131:H131"/>
    <mergeCell ref="I131:J131"/>
    <mergeCell ref="K131:L131"/>
    <mergeCell ref="N131:O131"/>
    <mergeCell ref="B132:C132"/>
    <mergeCell ref="E132:H132"/>
    <mergeCell ref="I132:J132"/>
    <mergeCell ref="K132:L132"/>
    <mergeCell ref="N132:O132"/>
    <mergeCell ref="B133:C133"/>
    <mergeCell ref="E133:H133"/>
    <mergeCell ref="I133:J133"/>
    <mergeCell ref="K133:L133"/>
    <mergeCell ref="N133:O133"/>
    <mergeCell ref="B134:C134"/>
    <mergeCell ref="E134:H134"/>
    <mergeCell ref="I134:J134"/>
    <mergeCell ref="K134:L134"/>
    <mergeCell ref="N134:O134"/>
    <mergeCell ref="B135:C135"/>
    <mergeCell ref="E135:H135"/>
    <mergeCell ref="I135:J135"/>
    <mergeCell ref="K135:L135"/>
    <mergeCell ref="N135:O135"/>
    <mergeCell ref="B136:C136"/>
    <mergeCell ref="E136:H136"/>
    <mergeCell ref="I136:J136"/>
    <mergeCell ref="K136:L136"/>
    <mergeCell ref="N136:O136"/>
    <mergeCell ref="B137:C137"/>
    <mergeCell ref="E137:H137"/>
    <mergeCell ref="I137:J137"/>
    <mergeCell ref="K137:L137"/>
    <mergeCell ref="N137:O137"/>
    <mergeCell ref="B138:C138"/>
    <mergeCell ref="E138:H138"/>
    <mergeCell ref="I138:J138"/>
    <mergeCell ref="K138:L138"/>
    <mergeCell ref="N138:O138"/>
    <mergeCell ref="B139:C139"/>
    <mergeCell ref="E139:H139"/>
    <mergeCell ref="I139:J139"/>
    <mergeCell ref="K139:L139"/>
    <mergeCell ref="N139:O139"/>
    <mergeCell ref="B140:C140"/>
    <mergeCell ref="E140:H140"/>
    <mergeCell ref="I140:J140"/>
    <mergeCell ref="K140:L140"/>
    <mergeCell ref="N140:O140"/>
    <mergeCell ref="B141:C141"/>
    <mergeCell ref="E141:H141"/>
    <mergeCell ref="I141:J141"/>
    <mergeCell ref="K141:L141"/>
    <mergeCell ref="N141:O141"/>
    <mergeCell ref="B142:C142"/>
    <mergeCell ref="E142:H142"/>
    <mergeCell ref="I142:J142"/>
    <mergeCell ref="K142:L142"/>
    <mergeCell ref="N142:O142"/>
    <mergeCell ref="B143:C143"/>
    <mergeCell ref="E143:H143"/>
    <mergeCell ref="I143:J143"/>
    <mergeCell ref="K143:L143"/>
    <mergeCell ref="N143:O143"/>
    <mergeCell ref="B144:C144"/>
    <mergeCell ref="E144:H144"/>
    <mergeCell ref="I144:J144"/>
    <mergeCell ref="K144:L144"/>
    <mergeCell ref="N144:O144"/>
    <mergeCell ref="B145:C145"/>
    <mergeCell ref="E145:H145"/>
    <mergeCell ref="I145:J145"/>
    <mergeCell ref="K145:L145"/>
    <mergeCell ref="N145:O145"/>
    <mergeCell ref="B146:C146"/>
    <mergeCell ref="E146:H146"/>
    <mergeCell ref="I146:J146"/>
    <mergeCell ref="K146:L146"/>
    <mergeCell ref="N146:O146"/>
    <mergeCell ref="B147:C147"/>
    <mergeCell ref="E147:H147"/>
    <mergeCell ref="I147:J147"/>
    <mergeCell ref="K147:L147"/>
    <mergeCell ref="N147:O147"/>
    <mergeCell ref="B148:C148"/>
    <mergeCell ref="E148:H148"/>
    <mergeCell ref="I148:J148"/>
    <mergeCell ref="K148:L148"/>
    <mergeCell ref="N148:O148"/>
    <mergeCell ref="B149:C149"/>
    <mergeCell ref="E149:H149"/>
    <mergeCell ref="I149:J149"/>
    <mergeCell ref="K149:L149"/>
    <mergeCell ref="N149:O149"/>
    <mergeCell ref="B150:C150"/>
    <mergeCell ref="E150:H150"/>
    <mergeCell ref="I150:J150"/>
    <mergeCell ref="K150:L150"/>
    <mergeCell ref="N150:O150"/>
    <mergeCell ref="B151:C151"/>
    <mergeCell ref="E151:H151"/>
    <mergeCell ref="I151:J151"/>
    <mergeCell ref="K151:L151"/>
    <mergeCell ref="N151:O151"/>
    <mergeCell ref="B152:C152"/>
    <mergeCell ref="E152:H152"/>
    <mergeCell ref="I152:J152"/>
    <mergeCell ref="K152:L152"/>
    <mergeCell ref="N152:O152"/>
    <mergeCell ref="B153:C153"/>
    <mergeCell ref="E153:H153"/>
    <mergeCell ref="I153:J153"/>
    <mergeCell ref="K153:L153"/>
    <mergeCell ref="N153:O153"/>
    <mergeCell ref="B154:C154"/>
    <mergeCell ref="E154:H154"/>
    <mergeCell ref="I154:J154"/>
    <mergeCell ref="K154:L154"/>
    <mergeCell ref="N154:O154"/>
    <mergeCell ref="B155:C155"/>
    <mergeCell ref="E155:H155"/>
    <mergeCell ref="I155:J155"/>
    <mergeCell ref="K155:L155"/>
    <mergeCell ref="N155:O155"/>
    <mergeCell ref="B156:C156"/>
    <mergeCell ref="E156:H156"/>
    <mergeCell ref="I156:J156"/>
    <mergeCell ref="K156:L156"/>
    <mergeCell ref="N156:O156"/>
    <mergeCell ref="B157:C157"/>
    <mergeCell ref="E157:H157"/>
    <mergeCell ref="I157:J157"/>
    <mergeCell ref="K157:L157"/>
    <mergeCell ref="N157:O157"/>
    <mergeCell ref="B158:C158"/>
    <mergeCell ref="E158:H158"/>
    <mergeCell ref="I158:J158"/>
    <mergeCell ref="K158:L158"/>
    <mergeCell ref="N158:O158"/>
    <mergeCell ref="N168:O168"/>
    <mergeCell ref="C169:G169"/>
    <mergeCell ref="H169:L169"/>
    <mergeCell ref="N169:O169"/>
    <mergeCell ref="N159:O159"/>
    <mergeCell ref="N161:O161"/>
    <mergeCell ref="N163:O163"/>
    <mergeCell ref="C166:G166"/>
    <mergeCell ref="H166:L166"/>
    <mergeCell ref="C167:G167"/>
    <mergeCell ref="H167:L167"/>
    <mergeCell ref="N167:O167"/>
    <mergeCell ref="C170:G170"/>
    <mergeCell ref="H170:L170"/>
    <mergeCell ref="A176:B176"/>
    <mergeCell ref="C176:D176"/>
    <mergeCell ref="F176:G176"/>
    <mergeCell ref="H176:I176"/>
    <mergeCell ref="K176:L176"/>
    <mergeCell ref="C168:G168"/>
    <mergeCell ref="H168:L168"/>
    <mergeCell ref="N192:O192"/>
    <mergeCell ref="A182:O182"/>
    <mergeCell ref="A183:O183"/>
    <mergeCell ref="A185:O185"/>
    <mergeCell ref="A186:O186"/>
    <mergeCell ref="D190:E190"/>
    <mergeCell ref="H190:I190"/>
    <mergeCell ref="L190:N190"/>
    <mergeCell ref="N176:O176"/>
    <mergeCell ref="A180:B180"/>
    <mergeCell ref="C180:D180"/>
    <mergeCell ref="F180:G180"/>
    <mergeCell ref="H180:I180"/>
    <mergeCell ref="K180:L180"/>
    <mergeCell ref="N180:O180"/>
  </mergeCells>
  <conditionalFormatting sqref="H168:M168">
    <cfRule type="cellIs" dxfId="0" priority="1" operator="greaterThan">
      <formula>$N$167</formula>
    </cfRule>
  </conditionalFormatting>
  <dataValidations count="3">
    <dataValidation type="list" allowBlank="1" showInputMessage="1" showErrorMessage="1" sqref="I119:J158">
      <formula1>$U$41:$U$47</formula1>
    </dataValidation>
    <dataValidation type="list" allowBlank="1" showInputMessage="1" showErrorMessage="1" sqref="B119:C158">
      <formula1>$S$41:$S$47</formula1>
    </dataValidation>
    <dataValidation type="list" allowBlank="1" showInputMessage="1" showErrorMessage="1" sqref="A119:A158 A70:A109 A45:A54 A12:A38">
      <formula1>$S$32:$S$37</formula1>
    </dataValidation>
  </dataValidations>
  <printOptions horizontalCentered="1"/>
  <pageMargins left="0" right="0" top="0" bottom="0" header="0" footer="0"/>
  <pageSetup scale="65" fitToHeight="0" orientation="portrait" r:id="rId1"/>
  <headerFooter>
    <oddHeader>&amp;RPreparado por Javier Rojas Palma, Rev. 00-2018 | 52 22 07 275</oddHeader>
  </headerFooter>
  <rowBreaks count="3" manualBreakCount="3">
    <brk id="63" max="13" man="1"/>
    <brk id="113" max="13" man="1"/>
    <brk id="16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FORM. 1</vt:lpstr>
      <vt:lpstr>Comp. 1</vt:lpstr>
      <vt:lpstr>Comp. 2</vt:lpstr>
      <vt:lpstr>Comp. 3</vt:lpstr>
      <vt:lpstr>Comp. 4</vt:lpstr>
      <vt:lpstr>Comp. 5</vt:lpstr>
      <vt:lpstr>Comp. 6</vt:lpstr>
      <vt:lpstr>'Comp. 1'!Área_de_impresión</vt:lpstr>
      <vt:lpstr>'Comp. 2'!Área_de_impresión</vt:lpstr>
      <vt:lpstr>'Comp. 3'!Área_de_impresión</vt:lpstr>
      <vt:lpstr>'Comp. 4'!Área_de_impresión</vt:lpstr>
      <vt:lpstr>'Comp. 5'!Área_de_impresión</vt:lpstr>
      <vt:lpstr>'Comp. 6'!Área_de_impresión</vt:lpstr>
      <vt:lpstr>'FORM. 1'!Área_de_impresión</vt:lpstr>
    </vt:vector>
  </TitlesOfParts>
  <Manager>Javier Rojas Palma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POSTULACIÓN AÑO 2018 MUNICIPIOS</dc:title>
  <dc:creator>Javier Rojas Palma</dc:creator>
  <cp:keywords>REV.01</cp:keywords>
  <dc:description>POR JAVIER ROJAS PALMA</dc:description>
  <cp:lastModifiedBy>Alejandro Caceres Araya</cp:lastModifiedBy>
  <cp:lastPrinted>2019-03-13T19:26:38Z</cp:lastPrinted>
  <dcterms:created xsi:type="dcterms:W3CDTF">2018-03-01T14:12:46Z</dcterms:created>
  <dcterms:modified xsi:type="dcterms:W3CDTF">2025-01-22T15:53:54Z</dcterms:modified>
</cp:coreProperties>
</file>