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hprietot\Desktop\PAGINAS WEB GOBIERNO REGIONAL DE ATACAMA\PUBLICACIONES\CONCURSOS FNDR\CONCURSO FNDR 2018\"/>
    </mc:Choice>
  </mc:AlternateContent>
  <bookViews>
    <workbookView xWindow="0" yWindow="0" windowWidth="28800" windowHeight="12435"/>
  </bookViews>
  <sheets>
    <sheet name="FORM. 1" sheetId="1" r:id="rId1"/>
    <sheet name="Comp. 1" sheetId="3" r:id="rId2"/>
    <sheet name="Comp. 2" sheetId="18" r:id="rId3"/>
    <sheet name="Comp. 3" sheetId="19" r:id="rId4"/>
    <sheet name="Comp. 4" sheetId="20" r:id="rId5"/>
    <sheet name="Comp. 5" sheetId="21" r:id="rId6"/>
    <sheet name="Comp. 6" sheetId="22" r:id="rId7"/>
  </sheets>
  <definedNames>
    <definedName name="_xlnm._FilterDatabase" localSheetId="1" hidden="1">'Comp. 1'!#REF!</definedName>
    <definedName name="_xlnm._FilterDatabase" localSheetId="2" hidden="1">'Comp. 2'!#REF!</definedName>
    <definedName name="_xlnm._FilterDatabase" localSheetId="3" hidden="1">'Comp. 3'!#REF!</definedName>
    <definedName name="_xlnm._FilterDatabase" localSheetId="4" hidden="1">'Comp. 4'!#REF!</definedName>
    <definedName name="_xlnm._FilterDatabase" localSheetId="5" hidden="1">'Comp. 5'!#REF!</definedName>
    <definedName name="_xlnm._FilterDatabase" localSheetId="6" hidden="1">'Comp. 6'!#REF!</definedName>
    <definedName name="_xlnm._FilterDatabase" localSheetId="0" hidden="1">'FORM. 1'!$A$213:$N$241</definedName>
    <definedName name="_TOC30589" localSheetId="1">'Comp. 1'!#REF!</definedName>
    <definedName name="_TOC30589" localSheetId="2">'Comp. 2'!#REF!</definedName>
    <definedName name="_TOC30589" localSheetId="3">'Comp. 3'!#REF!</definedName>
    <definedName name="_TOC30589" localSheetId="4">'Comp. 4'!#REF!</definedName>
    <definedName name="_TOC30589" localSheetId="5">'Comp. 5'!#REF!</definedName>
    <definedName name="_TOC30589" localSheetId="6">'Comp. 6'!#REF!</definedName>
    <definedName name="_TOC30589" localSheetId="0">'FORM. 1'!#REF!</definedName>
    <definedName name="_Toc353874211" localSheetId="1">'Comp. 1'!#REF!</definedName>
    <definedName name="_Toc353874211" localSheetId="2">'Comp. 2'!#REF!</definedName>
    <definedName name="_Toc353874211" localSheetId="3">'Comp. 3'!#REF!</definedName>
    <definedName name="_Toc353874211" localSheetId="4">'Comp. 4'!#REF!</definedName>
    <definedName name="_Toc353874211" localSheetId="5">'Comp. 5'!#REF!</definedName>
    <definedName name="_Toc353874211" localSheetId="6">'Comp. 6'!#REF!</definedName>
    <definedName name="_Toc353874211" localSheetId="0">'FORM. 1'!#REF!</definedName>
    <definedName name="_Toc354073988" localSheetId="1">'Comp. 1'!#REF!</definedName>
    <definedName name="_Toc354073988" localSheetId="2">'Comp. 2'!#REF!</definedName>
    <definedName name="_Toc354073988" localSheetId="3">'Comp. 3'!#REF!</definedName>
    <definedName name="_Toc354073988" localSheetId="4">'Comp. 4'!#REF!</definedName>
    <definedName name="_Toc354073988" localSheetId="5">'Comp. 5'!#REF!</definedName>
    <definedName name="_Toc354073988" localSheetId="6">'Comp. 6'!#REF!</definedName>
    <definedName name="_Toc354073988" localSheetId="0">'FORM. 1'!#REF!</definedName>
    <definedName name="_xlnm.Print_Area" localSheetId="1">'Comp. 1'!$A$1:$O$193</definedName>
    <definedName name="_xlnm.Print_Area" localSheetId="2">'Comp. 2'!$A$1:$O$193</definedName>
    <definedName name="_xlnm.Print_Area" localSheetId="3">'Comp. 3'!$A$1:$O$193</definedName>
    <definedName name="_xlnm.Print_Area" localSheetId="4">'Comp. 4'!$A$1:$O$193</definedName>
    <definedName name="_xlnm.Print_Area" localSheetId="5">'Comp. 5'!$A$1:$O$193</definedName>
    <definedName name="_xlnm.Print_Area" localSheetId="6">'Comp. 6'!$A$1:$O$193</definedName>
    <definedName name="_xlnm.Print_Area" localSheetId="0">'FORM. 1'!$A$1:$N$479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2" i="1" l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B134" i="1" l="1"/>
  <c r="B132" i="1"/>
  <c r="B130" i="1"/>
  <c r="B128" i="1"/>
  <c r="B126" i="1"/>
  <c r="N180" i="22"/>
  <c r="N176" i="22"/>
  <c r="N158" i="22"/>
  <c r="M158" i="22"/>
  <c r="N157" i="22"/>
  <c r="M157" i="22"/>
  <c r="N156" i="22"/>
  <c r="M156" i="22"/>
  <c r="N155" i="22"/>
  <c r="M155" i="22"/>
  <c r="N154" i="22"/>
  <c r="M154" i="22"/>
  <c r="N153" i="22"/>
  <c r="M153" i="22"/>
  <c r="N152" i="22"/>
  <c r="M152" i="22"/>
  <c r="N151" i="22"/>
  <c r="M151" i="22"/>
  <c r="N150" i="22"/>
  <c r="M150" i="22"/>
  <c r="N149" i="22"/>
  <c r="M149" i="22"/>
  <c r="N148" i="22"/>
  <c r="M148" i="22"/>
  <c r="N147" i="22"/>
  <c r="M147" i="22"/>
  <c r="N146" i="22"/>
  <c r="M146" i="22"/>
  <c r="N145" i="22"/>
  <c r="M145" i="22"/>
  <c r="N144" i="22"/>
  <c r="M144" i="22"/>
  <c r="N143" i="22"/>
  <c r="M143" i="22"/>
  <c r="N142" i="22"/>
  <c r="M142" i="22"/>
  <c r="N141" i="22"/>
  <c r="M141" i="22"/>
  <c r="N140" i="22"/>
  <c r="M140" i="22"/>
  <c r="N139" i="22"/>
  <c r="M139" i="22"/>
  <c r="N138" i="22"/>
  <c r="M138" i="22"/>
  <c r="N137" i="22"/>
  <c r="M137" i="22"/>
  <c r="N136" i="22"/>
  <c r="M136" i="22"/>
  <c r="N135" i="22"/>
  <c r="M135" i="22"/>
  <c r="N134" i="22"/>
  <c r="M134" i="22"/>
  <c r="N133" i="22"/>
  <c r="M133" i="22"/>
  <c r="N132" i="22"/>
  <c r="M132" i="22"/>
  <c r="N131" i="22"/>
  <c r="M131" i="22"/>
  <c r="N130" i="22"/>
  <c r="M130" i="22"/>
  <c r="N129" i="22"/>
  <c r="M129" i="22"/>
  <c r="N128" i="22"/>
  <c r="M128" i="22"/>
  <c r="N127" i="22"/>
  <c r="M127" i="22"/>
  <c r="N126" i="22"/>
  <c r="M126" i="22"/>
  <c r="N125" i="22"/>
  <c r="M125" i="22"/>
  <c r="N124" i="22"/>
  <c r="M124" i="22"/>
  <c r="N123" i="22"/>
  <c r="M123" i="22"/>
  <c r="N122" i="22"/>
  <c r="N159" i="22" s="1"/>
  <c r="H169" i="22" s="1"/>
  <c r="M122" i="22"/>
  <c r="N121" i="22"/>
  <c r="M121" i="22"/>
  <c r="W24" i="22" s="1"/>
  <c r="N120" i="22"/>
  <c r="M120" i="22"/>
  <c r="W33" i="22" s="1"/>
  <c r="N119" i="22"/>
  <c r="M119" i="22"/>
  <c r="N109" i="22"/>
  <c r="M109" i="22"/>
  <c r="N108" i="22"/>
  <c r="M108" i="22"/>
  <c r="N107" i="22"/>
  <c r="M107" i="22"/>
  <c r="N106" i="22"/>
  <c r="M106" i="22"/>
  <c r="N105" i="22"/>
  <c r="M105" i="22"/>
  <c r="N104" i="22"/>
  <c r="M104" i="22"/>
  <c r="N103" i="22"/>
  <c r="M103" i="22"/>
  <c r="N102" i="22"/>
  <c r="M102" i="22"/>
  <c r="N101" i="22"/>
  <c r="M101" i="22"/>
  <c r="N100" i="22"/>
  <c r="M100" i="22"/>
  <c r="N99" i="22"/>
  <c r="M99" i="22"/>
  <c r="N98" i="22"/>
  <c r="M98" i="22"/>
  <c r="N97" i="22"/>
  <c r="M97" i="22"/>
  <c r="N96" i="22"/>
  <c r="M96" i="22"/>
  <c r="N95" i="22"/>
  <c r="M95" i="22"/>
  <c r="N94" i="22"/>
  <c r="M94" i="22"/>
  <c r="N93" i="22"/>
  <c r="M93" i="22"/>
  <c r="N92" i="22"/>
  <c r="M92" i="22"/>
  <c r="N91" i="22"/>
  <c r="M91" i="22"/>
  <c r="N90" i="22"/>
  <c r="M90" i="22"/>
  <c r="N89" i="22"/>
  <c r="M89" i="22"/>
  <c r="N88" i="22"/>
  <c r="M88" i="22"/>
  <c r="N87" i="22"/>
  <c r="M87" i="22"/>
  <c r="N86" i="22"/>
  <c r="M86" i="22"/>
  <c r="N85" i="22"/>
  <c r="M85" i="22"/>
  <c r="N84" i="22"/>
  <c r="M84" i="22"/>
  <c r="N83" i="22"/>
  <c r="M83" i="22"/>
  <c r="N82" i="22"/>
  <c r="M82" i="22"/>
  <c r="N81" i="22"/>
  <c r="M81" i="22"/>
  <c r="N80" i="22"/>
  <c r="M80" i="22"/>
  <c r="N79" i="22"/>
  <c r="M79" i="22"/>
  <c r="N78" i="22"/>
  <c r="M78" i="22"/>
  <c r="N77" i="22"/>
  <c r="M77" i="22"/>
  <c r="N76" i="22"/>
  <c r="M76" i="22"/>
  <c r="N75" i="22"/>
  <c r="M75" i="22"/>
  <c r="N74" i="22"/>
  <c r="M74" i="22"/>
  <c r="N73" i="22"/>
  <c r="M73" i="22"/>
  <c r="N72" i="22"/>
  <c r="M72" i="22"/>
  <c r="V18" i="22" s="1"/>
  <c r="N71" i="22"/>
  <c r="M71" i="22"/>
  <c r="V34" i="22" s="1"/>
  <c r="N70" i="22"/>
  <c r="M70" i="22"/>
  <c r="N54" i="22"/>
  <c r="M54" i="22"/>
  <c r="N53" i="22"/>
  <c r="M53" i="22"/>
  <c r="N52" i="22"/>
  <c r="M52" i="22"/>
  <c r="N51" i="22"/>
  <c r="M51" i="22"/>
  <c r="N50" i="22"/>
  <c r="M50" i="22"/>
  <c r="N49" i="22"/>
  <c r="M49" i="22"/>
  <c r="N48" i="22"/>
  <c r="M48" i="22"/>
  <c r="N47" i="22"/>
  <c r="M47" i="22"/>
  <c r="N46" i="22"/>
  <c r="M46" i="22"/>
  <c r="N45" i="22"/>
  <c r="M45" i="22"/>
  <c r="U32" i="22" s="1"/>
  <c r="N38" i="22"/>
  <c r="M38" i="22"/>
  <c r="N37" i="22"/>
  <c r="M37" i="22"/>
  <c r="N36" i="22"/>
  <c r="M36" i="22"/>
  <c r="N35" i="22"/>
  <c r="M35" i="22"/>
  <c r="N34" i="22"/>
  <c r="M34" i="22"/>
  <c r="N33" i="22"/>
  <c r="M33" i="22"/>
  <c r="N32" i="22"/>
  <c r="M32" i="22"/>
  <c r="V31" i="22"/>
  <c r="N31" i="22"/>
  <c r="M31" i="22"/>
  <c r="N30" i="22"/>
  <c r="M30" i="22"/>
  <c r="W29" i="22"/>
  <c r="N29" i="22"/>
  <c r="M29" i="22"/>
  <c r="N28" i="22"/>
  <c r="M28" i="22"/>
  <c r="U27" i="22"/>
  <c r="N27" i="22"/>
  <c r="M27" i="22"/>
  <c r="N26" i="22"/>
  <c r="M26" i="22"/>
  <c r="N25" i="22"/>
  <c r="M25" i="22"/>
  <c r="N24" i="22"/>
  <c r="M24" i="22"/>
  <c r="N23" i="22"/>
  <c r="M23" i="22"/>
  <c r="N22" i="22"/>
  <c r="M22" i="22"/>
  <c r="U21" i="22"/>
  <c r="N21" i="22"/>
  <c r="M21" i="22"/>
  <c r="N20" i="22"/>
  <c r="M20" i="22"/>
  <c r="N19" i="22"/>
  <c r="M19" i="22"/>
  <c r="N18" i="22"/>
  <c r="M18" i="22"/>
  <c r="N17" i="22"/>
  <c r="M17" i="22"/>
  <c r="N16" i="22"/>
  <c r="M16" i="22"/>
  <c r="N15" i="22"/>
  <c r="M15" i="22"/>
  <c r="N14" i="22"/>
  <c r="M14" i="22"/>
  <c r="N13" i="22"/>
  <c r="M13" i="22"/>
  <c r="N12" i="22"/>
  <c r="M12" i="22"/>
  <c r="W10" i="22"/>
  <c r="W3" i="22"/>
  <c r="N180" i="21"/>
  <c r="N176" i="21"/>
  <c r="N158" i="21"/>
  <c r="M158" i="21"/>
  <c r="N157" i="21"/>
  <c r="M157" i="21"/>
  <c r="N156" i="21"/>
  <c r="M156" i="21"/>
  <c r="N155" i="21"/>
  <c r="M155" i="21"/>
  <c r="N154" i="21"/>
  <c r="M154" i="21"/>
  <c r="N153" i="21"/>
  <c r="M153" i="21"/>
  <c r="N152" i="21"/>
  <c r="M152" i="21"/>
  <c r="N151" i="21"/>
  <c r="M151" i="21"/>
  <c r="N150" i="21"/>
  <c r="M150" i="21"/>
  <c r="N149" i="21"/>
  <c r="M149" i="21"/>
  <c r="N148" i="21"/>
  <c r="M148" i="21"/>
  <c r="N147" i="21"/>
  <c r="M147" i="21"/>
  <c r="N146" i="21"/>
  <c r="M146" i="21"/>
  <c r="N145" i="21"/>
  <c r="M145" i="21"/>
  <c r="N144" i="21"/>
  <c r="M144" i="21"/>
  <c r="N143" i="21"/>
  <c r="M143" i="21"/>
  <c r="N142" i="21"/>
  <c r="M142" i="21"/>
  <c r="N141" i="21"/>
  <c r="M141" i="21"/>
  <c r="N140" i="21"/>
  <c r="M140" i="21"/>
  <c r="N139" i="21"/>
  <c r="M139" i="21"/>
  <c r="N138" i="21"/>
  <c r="M138" i="21"/>
  <c r="N137" i="21"/>
  <c r="M137" i="21"/>
  <c r="N136" i="21"/>
  <c r="M136" i="21"/>
  <c r="N135" i="21"/>
  <c r="M135" i="21"/>
  <c r="N134" i="21"/>
  <c r="M134" i="21"/>
  <c r="N133" i="21"/>
  <c r="M133" i="21"/>
  <c r="N132" i="21"/>
  <c r="M132" i="21"/>
  <c r="N131" i="21"/>
  <c r="M131" i="21"/>
  <c r="N130" i="21"/>
  <c r="M130" i="21"/>
  <c r="N129" i="21"/>
  <c r="M129" i="21"/>
  <c r="N128" i="21"/>
  <c r="M128" i="21"/>
  <c r="N127" i="21"/>
  <c r="M127" i="21"/>
  <c r="N126" i="21"/>
  <c r="M126" i="21"/>
  <c r="N125" i="21"/>
  <c r="M125" i="21"/>
  <c r="N124" i="21"/>
  <c r="M124" i="21"/>
  <c r="N123" i="21"/>
  <c r="M123" i="21"/>
  <c r="N122" i="21"/>
  <c r="M122" i="21"/>
  <c r="N121" i="21"/>
  <c r="M121" i="21"/>
  <c r="W9" i="21" s="1"/>
  <c r="N120" i="21"/>
  <c r="M120" i="21"/>
  <c r="N119" i="21"/>
  <c r="M119" i="21"/>
  <c r="N109" i="21"/>
  <c r="M109" i="21"/>
  <c r="N108" i="21"/>
  <c r="M108" i="21"/>
  <c r="N107" i="21"/>
  <c r="M107" i="21"/>
  <c r="N106" i="21"/>
  <c r="M106" i="21"/>
  <c r="N105" i="21"/>
  <c r="M105" i="21"/>
  <c r="N104" i="21"/>
  <c r="M104" i="21"/>
  <c r="N103" i="21"/>
  <c r="M103" i="21"/>
  <c r="N102" i="21"/>
  <c r="M102" i="21"/>
  <c r="N101" i="21"/>
  <c r="M101" i="21"/>
  <c r="N100" i="21"/>
  <c r="M100" i="21"/>
  <c r="N99" i="21"/>
  <c r="M99" i="21"/>
  <c r="N98" i="21"/>
  <c r="M98" i="21"/>
  <c r="N97" i="21"/>
  <c r="M97" i="21"/>
  <c r="N96" i="21"/>
  <c r="M96" i="21"/>
  <c r="N95" i="21"/>
  <c r="M95" i="21"/>
  <c r="N94" i="21"/>
  <c r="M94" i="21"/>
  <c r="N93" i="21"/>
  <c r="M93" i="21"/>
  <c r="N92" i="21"/>
  <c r="M92" i="21"/>
  <c r="N91" i="21"/>
  <c r="M91" i="21"/>
  <c r="N90" i="21"/>
  <c r="M90" i="21"/>
  <c r="N89" i="21"/>
  <c r="M89" i="21"/>
  <c r="N88" i="21"/>
  <c r="M88" i="21"/>
  <c r="N87" i="21"/>
  <c r="M87" i="21"/>
  <c r="N86" i="21"/>
  <c r="M86" i="21"/>
  <c r="N85" i="21"/>
  <c r="M85" i="21"/>
  <c r="N84" i="21"/>
  <c r="M84" i="21"/>
  <c r="N83" i="21"/>
  <c r="M83" i="21"/>
  <c r="N82" i="21"/>
  <c r="M82" i="21"/>
  <c r="N81" i="21"/>
  <c r="M81" i="21"/>
  <c r="N80" i="21"/>
  <c r="M80" i="21"/>
  <c r="N79" i="21"/>
  <c r="M79" i="21"/>
  <c r="N78" i="21"/>
  <c r="M78" i="21"/>
  <c r="N77" i="21"/>
  <c r="M77" i="21"/>
  <c r="N76" i="21"/>
  <c r="M76" i="21"/>
  <c r="N75" i="21"/>
  <c r="M75" i="21"/>
  <c r="N74" i="21"/>
  <c r="M74" i="21"/>
  <c r="N73" i="21"/>
  <c r="M73" i="21"/>
  <c r="N72" i="21"/>
  <c r="M72" i="21"/>
  <c r="V11" i="21" s="1"/>
  <c r="N71" i="21"/>
  <c r="M71" i="21"/>
  <c r="N70" i="21"/>
  <c r="M70" i="21"/>
  <c r="N54" i="21"/>
  <c r="M54" i="21"/>
  <c r="N53" i="21"/>
  <c r="M53" i="21"/>
  <c r="N52" i="21"/>
  <c r="M52" i="21"/>
  <c r="N51" i="21"/>
  <c r="M51" i="21"/>
  <c r="N50" i="21"/>
  <c r="M50" i="21"/>
  <c r="N49" i="21"/>
  <c r="M49" i="21"/>
  <c r="N48" i="21"/>
  <c r="M48" i="21"/>
  <c r="N47" i="21"/>
  <c r="M47" i="21"/>
  <c r="N46" i="21"/>
  <c r="M46" i="21"/>
  <c r="N45" i="21"/>
  <c r="M45" i="21"/>
  <c r="U30" i="21" s="1"/>
  <c r="N38" i="21"/>
  <c r="M38" i="21"/>
  <c r="N37" i="21"/>
  <c r="M37" i="21"/>
  <c r="N36" i="21"/>
  <c r="M36" i="21"/>
  <c r="N35" i="21"/>
  <c r="M35" i="21"/>
  <c r="N34" i="21"/>
  <c r="M34" i="21"/>
  <c r="N33" i="21"/>
  <c r="M33" i="21"/>
  <c r="N32" i="21"/>
  <c r="M32" i="21"/>
  <c r="N31" i="21"/>
  <c r="M31" i="21"/>
  <c r="N30" i="21"/>
  <c r="M30" i="21"/>
  <c r="N29" i="21"/>
  <c r="M29" i="21"/>
  <c r="N28" i="21"/>
  <c r="M28" i="21"/>
  <c r="N27" i="21"/>
  <c r="M27" i="21"/>
  <c r="N26" i="21"/>
  <c r="M26" i="21"/>
  <c r="N25" i="21"/>
  <c r="M25" i="21"/>
  <c r="V24" i="21"/>
  <c r="N24" i="21"/>
  <c r="M24" i="21"/>
  <c r="N23" i="21"/>
  <c r="M23" i="21"/>
  <c r="N22" i="21"/>
  <c r="M22" i="21"/>
  <c r="N21" i="21"/>
  <c r="M21" i="21"/>
  <c r="N20" i="21"/>
  <c r="M20" i="21"/>
  <c r="N19" i="21"/>
  <c r="M19" i="21"/>
  <c r="N18" i="21"/>
  <c r="M18" i="21"/>
  <c r="N17" i="21"/>
  <c r="M17" i="21"/>
  <c r="N16" i="21"/>
  <c r="M16" i="21"/>
  <c r="N15" i="21"/>
  <c r="M15" i="21"/>
  <c r="N14" i="21"/>
  <c r="M14" i="21"/>
  <c r="N13" i="21"/>
  <c r="M13" i="21"/>
  <c r="N12" i="21"/>
  <c r="M12" i="21"/>
  <c r="N180" i="20"/>
  <c r="N176" i="20"/>
  <c r="N158" i="20"/>
  <c r="M158" i="20"/>
  <c r="N157" i="20"/>
  <c r="M157" i="20"/>
  <c r="N156" i="20"/>
  <c r="M156" i="20"/>
  <c r="N155" i="20"/>
  <c r="M155" i="20"/>
  <c r="N154" i="20"/>
  <c r="M154" i="20"/>
  <c r="N153" i="20"/>
  <c r="M153" i="20"/>
  <c r="N152" i="20"/>
  <c r="M152" i="20"/>
  <c r="N151" i="20"/>
  <c r="M151" i="20"/>
  <c r="N150" i="20"/>
  <c r="M150" i="20"/>
  <c r="N149" i="20"/>
  <c r="M149" i="20"/>
  <c r="N148" i="20"/>
  <c r="M148" i="20"/>
  <c r="N147" i="20"/>
  <c r="M147" i="20"/>
  <c r="N146" i="20"/>
  <c r="M146" i="20"/>
  <c r="N145" i="20"/>
  <c r="M145" i="20"/>
  <c r="N144" i="20"/>
  <c r="M144" i="20"/>
  <c r="N143" i="20"/>
  <c r="M143" i="20"/>
  <c r="N142" i="20"/>
  <c r="M142" i="20"/>
  <c r="N141" i="20"/>
  <c r="M141" i="20"/>
  <c r="N140" i="20"/>
  <c r="M140" i="20"/>
  <c r="N139" i="20"/>
  <c r="M139" i="20"/>
  <c r="N138" i="20"/>
  <c r="M138" i="20"/>
  <c r="N137" i="20"/>
  <c r="M137" i="20"/>
  <c r="N136" i="20"/>
  <c r="M136" i="20"/>
  <c r="N135" i="20"/>
  <c r="M135" i="20"/>
  <c r="N134" i="20"/>
  <c r="M134" i="20"/>
  <c r="N133" i="20"/>
  <c r="M133" i="20"/>
  <c r="N132" i="20"/>
  <c r="M132" i="20"/>
  <c r="N131" i="20"/>
  <c r="M131" i="20"/>
  <c r="N130" i="20"/>
  <c r="M130" i="20"/>
  <c r="N129" i="20"/>
  <c r="M129" i="20"/>
  <c r="N128" i="20"/>
  <c r="M128" i="20"/>
  <c r="N127" i="20"/>
  <c r="M127" i="20"/>
  <c r="N126" i="20"/>
  <c r="M126" i="20"/>
  <c r="N125" i="20"/>
  <c r="M125" i="20"/>
  <c r="N124" i="20"/>
  <c r="M124" i="20"/>
  <c r="N123" i="20"/>
  <c r="M123" i="20"/>
  <c r="N122" i="20"/>
  <c r="M122" i="20"/>
  <c r="N121" i="20"/>
  <c r="M121" i="20"/>
  <c r="N120" i="20"/>
  <c r="M120" i="20"/>
  <c r="W37" i="20" s="1"/>
  <c r="N119" i="20"/>
  <c r="M119" i="20"/>
  <c r="N109" i="20"/>
  <c r="M109" i="20"/>
  <c r="N108" i="20"/>
  <c r="M108" i="20"/>
  <c r="N107" i="20"/>
  <c r="M107" i="20"/>
  <c r="N106" i="20"/>
  <c r="M106" i="20"/>
  <c r="N105" i="20"/>
  <c r="M105" i="20"/>
  <c r="N104" i="20"/>
  <c r="M104" i="20"/>
  <c r="N103" i="20"/>
  <c r="M103" i="20"/>
  <c r="N102" i="20"/>
  <c r="M102" i="20"/>
  <c r="N101" i="20"/>
  <c r="M101" i="20"/>
  <c r="N100" i="20"/>
  <c r="M100" i="20"/>
  <c r="N99" i="20"/>
  <c r="M99" i="20"/>
  <c r="N98" i="20"/>
  <c r="M98" i="20"/>
  <c r="N97" i="20"/>
  <c r="M97" i="20"/>
  <c r="N96" i="20"/>
  <c r="M96" i="20"/>
  <c r="N95" i="20"/>
  <c r="M95" i="20"/>
  <c r="N94" i="20"/>
  <c r="M94" i="20"/>
  <c r="N93" i="20"/>
  <c r="M93" i="20"/>
  <c r="N92" i="20"/>
  <c r="M92" i="20"/>
  <c r="N91" i="20"/>
  <c r="M91" i="20"/>
  <c r="N90" i="20"/>
  <c r="M90" i="20"/>
  <c r="N89" i="20"/>
  <c r="M89" i="20"/>
  <c r="N88" i="20"/>
  <c r="M88" i="20"/>
  <c r="N87" i="20"/>
  <c r="M87" i="20"/>
  <c r="N86" i="20"/>
  <c r="M86" i="20"/>
  <c r="N85" i="20"/>
  <c r="M85" i="20"/>
  <c r="N84" i="20"/>
  <c r="M84" i="20"/>
  <c r="N83" i="20"/>
  <c r="M83" i="20"/>
  <c r="N82" i="20"/>
  <c r="M82" i="20"/>
  <c r="N81" i="20"/>
  <c r="M81" i="20"/>
  <c r="N80" i="20"/>
  <c r="M80" i="20"/>
  <c r="N79" i="20"/>
  <c r="M79" i="20"/>
  <c r="N78" i="20"/>
  <c r="M78" i="20"/>
  <c r="N77" i="20"/>
  <c r="M77" i="20"/>
  <c r="N76" i="20"/>
  <c r="M76" i="20"/>
  <c r="N75" i="20"/>
  <c r="M75" i="20"/>
  <c r="N74" i="20"/>
  <c r="M74" i="20"/>
  <c r="N73" i="20"/>
  <c r="M73" i="20"/>
  <c r="N72" i="20"/>
  <c r="M72" i="20"/>
  <c r="N71" i="20"/>
  <c r="M71" i="20"/>
  <c r="V13" i="20" s="1"/>
  <c r="N70" i="20"/>
  <c r="M70" i="20"/>
  <c r="V36" i="20" s="1"/>
  <c r="N54" i="20"/>
  <c r="M54" i="20"/>
  <c r="N53" i="20"/>
  <c r="M53" i="20"/>
  <c r="N52" i="20"/>
  <c r="M52" i="20"/>
  <c r="N51" i="20"/>
  <c r="M51" i="20"/>
  <c r="N50" i="20"/>
  <c r="M50" i="20"/>
  <c r="N49" i="20"/>
  <c r="M49" i="20"/>
  <c r="N48" i="20"/>
  <c r="M48" i="20"/>
  <c r="U22" i="20" s="1"/>
  <c r="N47" i="20"/>
  <c r="M47" i="20"/>
  <c r="N46" i="20"/>
  <c r="M46" i="20"/>
  <c r="N45" i="20"/>
  <c r="M45" i="20"/>
  <c r="U35" i="20" s="1"/>
  <c r="N38" i="20"/>
  <c r="M38" i="20"/>
  <c r="N37" i="20"/>
  <c r="M37" i="20"/>
  <c r="N36" i="20"/>
  <c r="M36" i="20"/>
  <c r="N35" i="20"/>
  <c r="M35" i="20"/>
  <c r="N34" i="20"/>
  <c r="M34" i="20"/>
  <c r="N33" i="20"/>
  <c r="M33" i="20"/>
  <c r="V32" i="20"/>
  <c r="N32" i="20"/>
  <c r="M32" i="20"/>
  <c r="U31" i="20"/>
  <c r="N31" i="20"/>
  <c r="M31" i="20"/>
  <c r="N30" i="20"/>
  <c r="M30" i="20"/>
  <c r="N29" i="20"/>
  <c r="M29" i="20"/>
  <c r="N28" i="20"/>
  <c r="M28" i="20"/>
  <c r="N27" i="20"/>
  <c r="M27" i="20"/>
  <c r="N26" i="20"/>
  <c r="M26" i="20"/>
  <c r="N25" i="20"/>
  <c r="M25" i="20"/>
  <c r="U24" i="20"/>
  <c r="N24" i="20"/>
  <c r="M24" i="20"/>
  <c r="V23" i="20"/>
  <c r="N23" i="20"/>
  <c r="M23" i="20"/>
  <c r="N22" i="20"/>
  <c r="M22" i="20"/>
  <c r="N21" i="20"/>
  <c r="M21" i="20"/>
  <c r="N20" i="20"/>
  <c r="M20" i="20"/>
  <c r="N19" i="20"/>
  <c r="M19" i="20"/>
  <c r="N18" i="20"/>
  <c r="M18" i="20"/>
  <c r="N17" i="20"/>
  <c r="M17" i="20"/>
  <c r="V16" i="20"/>
  <c r="N16" i="20"/>
  <c r="M16" i="20"/>
  <c r="N15" i="20"/>
  <c r="M15" i="20"/>
  <c r="V14" i="20"/>
  <c r="N14" i="20"/>
  <c r="M14" i="20"/>
  <c r="U13" i="20"/>
  <c r="N13" i="20"/>
  <c r="M13" i="20"/>
  <c r="N12" i="20"/>
  <c r="M12" i="20"/>
  <c r="U11" i="20"/>
  <c r="U7" i="20"/>
  <c r="U4" i="20"/>
  <c r="N180" i="19"/>
  <c r="N176" i="19"/>
  <c r="N158" i="19"/>
  <c r="M158" i="19"/>
  <c r="N157" i="19"/>
  <c r="M157" i="19"/>
  <c r="N156" i="19"/>
  <c r="M156" i="19"/>
  <c r="N155" i="19"/>
  <c r="M155" i="19"/>
  <c r="N154" i="19"/>
  <c r="M154" i="19"/>
  <c r="N153" i="19"/>
  <c r="M153" i="19"/>
  <c r="N152" i="19"/>
  <c r="M152" i="19"/>
  <c r="N151" i="19"/>
  <c r="M151" i="19"/>
  <c r="N150" i="19"/>
  <c r="M150" i="19"/>
  <c r="N149" i="19"/>
  <c r="M149" i="19"/>
  <c r="N148" i="19"/>
  <c r="M148" i="19"/>
  <c r="N147" i="19"/>
  <c r="M147" i="19"/>
  <c r="N146" i="19"/>
  <c r="M146" i="19"/>
  <c r="N145" i="19"/>
  <c r="M145" i="19"/>
  <c r="N144" i="19"/>
  <c r="M144" i="19"/>
  <c r="N143" i="19"/>
  <c r="M143" i="19"/>
  <c r="N142" i="19"/>
  <c r="M142" i="19"/>
  <c r="N141" i="19"/>
  <c r="M141" i="19"/>
  <c r="N140" i="19"/>
  <c r="M140" i="19"/>
  <c r="N139" i="19"/>
  <c r="M139" i="19"/>
  <c r="N138" i="19"/>
  <c r="M138" i="19"/>
  <c r="N137" i="19"/>
  <c r="M137" i="19"/>
  <c r="N136" i="19"/>
  <c r="M136" i="19"/>
  <c r="N135" i="19"/>
  <c r="M135" i="19"/>
  <c r="N134" i="19"/>
  <c r="M134" i="19"/>
  <c r="N133" i="19"/>
  <c r="M133" i="19"/>
  <c r="N132" i="19"/>
  <c r="M132" i="19"/>
  <c r="N131" i="19"/>
  <c r="M131" i="19"/>
  <c r="N130" i="19"/>
  <c r="M130" i="19"/>
  <c r="N129" i="19"/>
  <c r="M129" i="19"/>
  <c r="N128" i="19"/>
  <c r="M128" i="19"/>
  <c r="N127" i="19"/>
  <c r="M127" i="19"/>
  <c r="N126" i="19"/>
  <c r="M126" i="19"/>
  <c r="N125" i="19"/>
  <c r="M125" i="19"/>
  <c r="N124" i="19"/>
  <c r="M124" i="19"/>
  <c r="N123" i="19"/>
  <c r="M123" i="19"/>
  <c r="N122" i="19"/>
  <c r="M122" i="19"/>
  <c r="N121" i="19"/>
  <c r="M121" i="19"/>
  <c r="N120" i="19"/>
  <c r="M120" i="19"/>
  <c r="N119" i="19"/>
  <c r="M119" i="19"/>
  <c r="N109" i="19"/>
  <c r="M109" i="19"/>
  <c r="N108" i="19"/>
  <c r="M108" i="19"/>
  <c r="N107" i="19"/>
  <c r="M107" i="19"/>
  <c r="N106" i="19"/>
  <c r="M106" i="19"/>
  <c r="N105" i="19"/>
  <c r="M105" i="19"/>
  <c r="N104" i="19"/>
  <c r="M104" i="19"/>
  <c r="N103" i="19"/>
  <c r="M103" i="19"/>
  <c r="N102" i="19"/>
  <c r="M102" i="19"/>
  <c r="N101" i="19"/>
  <c r="M101" i="19"/>
  <c r="N100" i="19"/>
  <c r="M100" i="19"/>
  <c r="N99" i="19"/>
  <c r="M99" i="19"/>
  <c r="N98" i="19"/>
  <c r="M98" i="19"/>
  <c r="N97" i="19"/>
  <c r="M97" i="19"/>
  <c r="N96" i="19"/>
  <c r="M96" i="19"/>
  <c r="N95" i="19"/>
  <c r="M95" i="19"/>
  <c r="N94" i="19"/>
  <c r="M94" i="19"/>
  <c r="N93" i="19"/>
  <c r="M93" i="19"/>
  <c r="N92" i="19"/>
  <c r="M92" i="19"/>
  <c r="N91" i="19"/>
  <c r="M91" i="19"/>
  <c r="N90" i="19"/>
  <c r="M90" i="19"/>
  <c r="N89" i="19"/>
  <c r="M89" i="19"/>
  <c r="N88" i="19"/>
  <c r="M88" i="19"/>
  <c r="N87" i="19"/>
  <c r="M87" i="19"/>
  <c r="N86" i="19"/>
  <c r="M86" i="19"/>
  <c r="N85" i="19"/>
  <c r="M85" i="19"/>
  <c r="N84" i="19"/>
  <c r="M84" i="19"/>
  <c r="N83" i="19"/>
  <c r="M83" i="19"/>
  <c r="N82" i="19"/>
  <c r="M82" i="19"/>
  <c r="N81" i="19"/>
  <c r="M81" i="19"/>
  <c r="N80" i="19"/>
  <c r="M80" i="19"/>
  <c r="N79" i="19"/>
  <c r="M79" i="19"/>
  <c r="N78" i="19"/>
  <c r="M78" i="19"/>
  <c r="N77" i="19"/>
  <c r="M77" i="19"/>
  <c r="N76" i="19"/>
  <c r="M76" i="19"/>
  <c r="N75" i="19"/>
  <c r="M75" i="19"/>
  <c r="N74" i="19"/>
  <c r="M74" i="19"/>
  <c r="N73" i="19"/>
  <c r="M73" i="19"/>
  <c r="N72" i="19"/>
  <c r="M72" i="19"/>
  <c r="N71" i="19"/>
  <c r="M71" i="19"/>
  <c r="N70" i="19"/>
  <c r="M70" i="19"/>
  <c r="V3" i="19" s="1"/>
  <c r="N54" i="19"/>
  <c r="M54" i="19"/>
  <c r="N53" i="19"/>
  <c r="M53" i="19"/>
  <c r="N52" i="19"/>
  <c r="M52" i="19"/>
  <c r="N51" i="19"/>
  <c r="M51" i="19"/>
  <c r="N50" i="19"/>
  <c r="M50" i="19"/>
  <c r="N49" i="19"/>
  <c r="M49" i="19"/>
  <c r="N48" i="19"/>
  <c r="M48" i="19"/>
  <c r="N47" i="19"/>
  <c r="M47" i="19"/>
  <c r="U22" i="19" s="1"/>
  <c r="N46" i="19"/>
  <c r="M46" i="19"/>
  <c r="N45" i="19"/>
  <c r="M45" i="19"/>
  <c r="N38" i="19"/>
  <c r="M38" i="19"/>
  <c r="N37" i="19"/>
  <c r="M37" i="19"/>
  <c r="N36" i="19"/>
  <c r="M36" i="19"/>
  <c r="N35" i="19"/>
  <c r="M35" i="19"/>
  <c r="N34" i="19"/>
  <c r="M34" i="19"/>
  <c r="N33" i="19"/>
  <c r="M33" i="19"/>
  <c r="N32" i="19"/>
  <c r="M32" i="19"/>
  <c r="N31" i="19"/>
  <c r="M31" i="19"/>
  <c r="N30" i="19"/>
  <c r="M30" i="19"/>
  <c r="N29" i="19"/>
  <c r="M29" i="19"/>
  <c r="N28" i="19"/>
  <c r="M28" i="19"/>
  <c r="N27" i="19"/>
  <c r="M27" i="19"/>
  <c r="N26" i="19"/>
  <c r="M26" i="19"/>
  <c r="N25" i="19"/>
  <c r="M25" i="19"/>
  <c r="N24" i="19"/>
  <c r="M24" i="19"/>
  <c r="N23" i="19"/>
  <c r="M23" i="19"/>
  <c r="N22" i="19"/>
  <c r="M22" i="19"/>
  <c r="N21" i="19"/>
  <c r="M21" i="19"/>
  <c r="N20" i="19"/>
  <c r="M20" i="19"/>
  <c r="N19" i="19"/>
  <c r="M19" i="19"/>
  <c r="N18" i="19"/>
  <c r="M18" i="19"/>
  <c r="N17" i="19"/>
  <c r="M17" i="19"/>
  <c r="N16" i="19"/>
  <c r="M16" i="19"/>
  <c r="N15" i="19"/>
  <c r="M15" i="19"/>
  <c r="N14" i="19"/>
  <c r="M14" i="19"/>
  <c r="N13" i="19"/>
  <c r="M13" i="19"/>
  <c r="N12" i="19"/>
  <c r="M12" i="19"/>
  <c r="V7" i="19"/>
  <c r="N180" i="18"/>
  <c r="N176" i="18"/>
  <c r="N158" i="18"/>
  <c r="M158" i="18"/>
  <c r="N157" i="18"/>
  <c r="M157" i="18"/>
  <c r="N156" i="18"/>
  <c r="M156" i="18"/>
  <c r="N155" i="18"/>
  <c r="M155" i="18"/>
  <c r="N154" i="18"/>
  <c r="M154" i="18"/>
  <c r="N153" i="18"/>
  <c r="M153" i="18"/>
  <c r="N152" i="18"/>
  <c r="M152" i="18"/>
  <c r="N151" i="18"/>
  <c r="M151" i="18"/>
  <c r="N150" i="18"/>
  <c r="M150" i="18"/>
  <c r="N149" i="18"/>
  <c r="M149" i="18"/>
  <c r="N148" i="18"/>
  <c r="M148" i="18"/>
  <c r="N147" i="18"/>
  <c r="M147" i="18"/>
  <c r="N146" i="18"/>
  <c r="M146" i="18"/>
  <c r="N145" i="18"/>
  <c r="M145" i="18"/>
  <c r="N144" i="18"/>
  <c r="M144" i="18"/>
  <c r="N143" i="18"/>
  <c r="M143" i="18"/>
  <c r="N142" i="18"/>
  <c r="M142" i="18"/>
  <c r="N141" i="18"/>
  <c r="M141" i="18"/>
  <c r="N140" i="18"/>
  <c r="M140" i="18"/>
  <c r="N139" i="18"/>
  <c r="M139" i="18"/>
  <c r="N138" i="18"/>
  <c r="M138" i="18"/>
  <c r="N137" i="18"/>
  <c r="M137" i="18"/>
  <c r="N136" i="18"/>
  <c r="M136" i="18"/>
  <c r="N135" i="18"/>
  <c r="M135" i="18"/>
  <c r="N134" i="18"/>
  <c r="M134" i="18"/>
  <c r="N133" i="18"/>
  <c r="M133" i="18"/>
  <c r="N132" i="18"/>
  <c r="M132" i="18"/>
  <c r="N131" i="18"/>
  <c r="M131" i="18"/>
  <c r="N130" i="18"/>
  <c r="M130" i="18"/>
  <c r="N129" i="18"/>
  <c r="M129" i="18"/>
  <c r="N128" i="18"/>
  <c r="M128" i="18"/>
  <c r="N127" i="18"/>
  <c r="M127" i="18"/>
  <c r="N126" i="18"/>
  <c r="M126" i="18"/>
  <c r="N125" i="18"/>
  <c r="M125" i="18"/>
  <c r="N124" i="18"/>
  <c r="M124" i="18"/>
  <c r="N123" i="18"/>
  <c r="M123" i="18"/>
  <c r="N122" i="18"/>
  <c r="M122" i="18"/>
  <c r="W31" i="18" s="1"/>
  <c r="N121" i="18"/>
  <c r="M121" i="18"/>
  <c r="N120" i="18"/>
  <c r="M120" i="18"/>
  <c r="N119" i="18"/>
  <c r="M119" i="18"/>
  <c r="N109" i="18"/>
  <c r="M109" i="18"/>
  <c r="N108" i="18"/>
  <c r="M108" i="18"/>
  <c r="N107" i="18"/>
  <c r="M107" i="18"/>
  <c r="N106" i="18"/>
  <c r="M106" i="18"/>
  <c r="N105" i="18"/>
  <c r="M105" i="18"/>
  <c r="N104" i="18"/>
  <c r="M104" i="18"/>
  <c r="N103" i="18"/>
  <c r="M103" i="18"/>
  <c r="N102" i="18"/>
  <c r="M102" i="18"/>
  <c r="N101" i="18"/>
  <c r="M101" i="18"/>
  <c r="N100" i="18"/>
  <c r="M100" i="18"/>
  <c r="N99" i="18"/>
  <c r="M99" i="18"/>
  <c r="N98" i="18"/>
  <c r="M98" i="18"/>
  <c r="N97" i="18"/>
  <c r="M97" i="18"/>
  <c r="N96" i="18"/>
  <c r="M96" i="18"/>
  <c r="N95" i="18"/>
  <c r="M95" i="18"/>
  <c r="N94" i="18"/>
  <c r="M94" i="18"/>
  <c r="N93" i="18"/>
  <c r="M93" i="18"/>
  <c r="N92" i="18"/>
  <c r="M92" i="18"/>
  <c r="N91" i="18"/>
  <c r="M91" i="18"/>
  <c r="N90" i="18"/>
  <c r="M90" i="18"/>
  <c r="N89" i="18"/>
  <c r="M89" i="18"/>
  <c r="N88" i="18"/>
  <c r="M88" i="18"/>
  <c r="N87" i="18"/>
  <c r="M87" i="18"/>
  <c r="N86" i="18"/>
  <c r="M86" i="18"/>
  <c r="N85" i="18"/>
  <c r="M85" i="18"/>
  <c r="N84" i="18"/>
  <c r="M84" i="18"/>
  <c r="N83" i="18"/>
  <c r="M83" i="18"/>
  <c r="N82" i="18"/>
  <c r="M82" i="18"/>
  <c r="N81" i="18"/>
  <c r="M81" i="18"/>
  <c r="N80" i="18"/>
  <c r="M80" i="18"/>
  <c r="N79" i="18"/>
  <c r="M79" i="18"/>
  <c r="N78" i="18"/>
  <c r="M78" i="18"/>
  <c r="N77" i="18"/>
  <c r="M77" i="18"/>
  <c r="N76" i="18"/>
  <c r="M76" i="18"/>
  <c r="N75" i="18"/>
  <c r="M75" i="18"/>
  <c r="N74" i="18"/>
  <c r="M74" i="18"/>
  <c r="N73" i="18"/>
  <c r="M73" i="18"/>
  <c r="V29" i="18" s="1"/>
  <c r="N72" i="18"/>
  <c r="M72" i="18"/>
  <c r="N71" i="18"/>
  <c r="M71" i="18"/>
  <c r="N70" i="18"/>
  <c r="M70" i="18"/>
  <c r="N54" i="18"/>
  <c r="M54" i="18"/>
  <c r="N53" i="18"/>
  <c r="M53" i="18"/>
  <c r="N52" i="18"/>
  <c r="M52" i="18"/>
  <c r="N51" i="18"/>
  <c r="M51" i="18"/>
  <c r="N50" i="18"/>
  <c r="M50" i="18"/>
  <c r="N49" i="18"/>
  <c r="M49" i="18"/>
  <c r="N48" i="18"/>
  <c r="M48" i="18"/>
  <c r="N47" i="18"/>
  <c r="M47" i="18"/>
  <c r="N46" i="18"/>
  <c r="M46" i="18"/>
  <c r="U30" i="18" s="1"/>
  <c r="N45" i="18"/>
  <c r="M45" i="18"/>
  <c r="N38" i="18"/>
  <c r="M38" i="18"/>
  <c r="N37" i="18"/>
  <c r="M37" i="18"/>
  <c r="N36" i="18"/>
  <c r="M36" i="18"/>
  <c r="N35" i="18"/>
  <c r="M35" i="18"/>
  <c r="N34" i="18"/>
  <c r="M34" i="18"/>
  <c r="N33" i="18"/>
  <c r="M33" i="18"/>
  <c r="N32" i="18"/>
  <c r="M32" i="18"/>
  <c r="N31" i="18"/>
  <c r="M31" i="18"/>
  <c r="N30" i="18"/>
  <c r="M30" i="18"/>
  <c r="N29" i="18"/>
  <c r="M29" i="18"/>
  <c r="N28" i="18"/>
  <c r="M28" i="18"/>
  <c r="N27" i="18"/>
  <c r="M27" i="18"/>
  <c r="N26" i="18"/>
  <c r="M26" i="18"/>
  <c r="N25" i="18"/>
  <c r="M25" i="18"/>
  <c r="N24" i="18"/>
  <c r="M24" i="18"/>
  <c r="N23" i="18"/>
  <c r="M23" i="18"/>
  <c r="N22" i="18"/>
  <c r="M22" i="18"/>
  <c r="N21" i="18"/>
  <c r="M21" i="18"/>
  <c r="N20" i="18"/>
  <c r="M20" i="18"/>
  <c r="N19" i="18"/>
  <c r="M19" i="18"/>
  <c r="N18" i="18"/>
  <c r="M18" i="18"/>
  <c r="N17" i="18"/>
  <c r="M17" i="18"/>
  <c r="N16" i="18"/>
  <c r="M16" i="18"/>
  <c r="N15" i="18"/>
  <c r="M15" i="18"/>
  <c r="N14" i="18"/>
  <c r="M14" i="18"/>
  <c r="N13" i="18"/>
  <c r="M13" i="18"/>
  <c r="U12" i="18"/>
  <c r="N12" i="18"/>
  <c r="M12" i="18"/>
  <c r="V4" i="18"/>
  <c r="A361" i="1"/>
  <c r="A434" i="1"/>
  <c r="A435" i="1"/>
  <c r="A436" i="1"/>
  <c r="A437" i="1"/>
  <c r="A438" i="1"/>
  <c r="A433" i="1"/>
  <c r="A428" i="1"/>
  <c r="A429" i="1"/>
  <c r="A430" i="1"/>
  <c r="A431" i="1"/>
  <c r="A432" i="1"/>
  <c r="A427" i="1"/>
  <c r="A422" i="1"/>
  <c r="A423" i="1"/>
  <c r="A424" i="1"/>
  <c r="A425" i="1"/>
  <c r="A426" i="1"/>
  <c r="A421" i="1"/>
  <c r="A416" i="1"/>
  <c r="A417" i="1"/>
  <c r="A418" i="1"/>
  <c r="A419" i="1"/>
  <c r="A420" i="1"/>
  <c r="A415" i="1"/>
  <c r="A410" i="1"/>
  <c r="A411" i="1"/>
  <c r="A412" i="1"/>
  <c r="A413" i="1"/>
  <c r="A414" i="1"/>
  <c r="A409" i="1"/>
  <c r="A404" i="1"/>
  <c r="A405" i="1"/>
  <c r="A406" i="1"/>
  <c r="A407" i="1"/>
  <c r="A408" i="1"/>
  <c r="A403" i="1"/>
  <c r="C215" i="1"/>
  <c r="B403" i="1" s="1"/>
  <c r="G434" i="1"/>
  <c r="G435" i="1"/>
  <c r="G436" i="1"/>
  <c r="G437" i="1"/>
  <c r="G438" i="1"/>
  <c r="G433" i="1"/>
  <c r="G428" i="1"/>
  <c r="G429" i="1"/>
  <c r="G430" i="1"/>
  <c r="G431" i="1"/>
  <c r="G432" i="1"/>
  <c r="G427" i="1"/>
  <c r="G422" i="1"/>
  <c r="G423" i="1"/>
  <c r="G424" i="1"/>
  <c r="G425" i="1"/>
  <c r="G426" i="1"/>
  <c r="G421" i="1"/>
  <c r="G416" i="1"/>
  <c r="G417" i="1"/>
  <c r="G418" i="1"/>
  <c r="G419" i="1"/>
  <c r="G420" i="1"/>
  <c r="G415" i="1"/>
  <c r="G414" i="1"/>
  <c r="G413" i="1"/>
  <c r="G412" i="1"/>
  <c r="G411" i="1"/>
  <c r="G410" i="1"/>
  <c r="G409" i="1"/>
  <c r="G404" i="1"/>
  <c r="G405" i="1"/>
  <c r="G406" i="1"/>
  <c r="G407" i="1"/>
  <c r="G408" i="1"/>
  <c r="G403" i="1"/>
  <c r="E357" i="1"/>
  <c r="J357" i="1" s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15" i="1"/>
  <c r="C251" i="1"/>
  <c r="B434" i="1" s="1"/>
  <c r="C252" i="1"/>
  <c r="B435" i="1" s="1"/>
  <c r="C253" i="1"/>
  <c r="B436" i="1" s="1"/>
  <c r="C254" i="1"/>
  <c r="B437" i="1" s="1"/>
  <c r="C255" i="1"/>
  <c r="B438" i="1" s="1"/>
  <c r="C250" i="1"/>
  <c r="B433" i="1" s="1"/>
  <c r="C244" i="1"/>
  <c r="B428" i="1" s="1"/>
  <c r="C245" i="1"/>
  <c r="B429" i="1" s="1"/>
  <c r="C246" i="1"/>
  <c r="B430" i="1" s="1"/>
  <c r="C247" i="1"/>
  <c r="B431" i="1" s="1"/>
  <c r="C248" i="1"/>
  <c r="B432" i="1" s="1"/>
  <c r="C243" i="1"/>
  <c r="B427" i="1" s="1"/>
  <c r="C237" i="1"/>
  <c r="B422" i="1" s="1"/>
  <c r="C238" i="1"/>
  <c r="B423" i="1" s="1"/>
  <c r="C239" i="1"/>
  <c r="B424" i="1" s="1"/>
  <c r="C240" i="1"/>
  <c r="B425" i="1" s="1"/>
  <c r="C241" i="1"/>
  <c r="B426" i="1" s="1"/>
  <c r="C236" i="1"/>
  <c r="B421" i="1" s="1"/>
  <c r="C230" i="1"/>
  <c r="B416" i="1" s="1"/>
  <c r="C231" i="1"/>
  <c r="B417" i="1" s="1"/>
  <c r="C232" i="1"/>
  <c r="B418" i="1" s="1"/>
  <c r="C233" i="1"/>
  <c r="B419" i="1" s="1"/>
  <c r="C234" i="1"/>
  <c r="B420" i="1" s="1"/>
  <c r="C229" i="1"/>
  <c r="B415" i="1" s="1"/>
  <c r="C223" i="1"/>
  <c r="B410" i="1" s="1"/>
  <c r="C224" i="1"/>
  <c r="B411" i="1" s="1"/>
  <c r="C225" i="1"/>
  <c r="B412" i="1" s="1"/>
  <c r="C226" i="1"/>
  <c r="B413" i="1" s="1"/>
  <c r="C227" i="1"/>
  <c r="B414" i="1" s="1"/>
  <c r="C222" i="1"/>
  <c r="B409" i="1" s="1"/>
  <c r="C216" i="1"/>
  <c r="B404" i="1" s="1"/>
  <c r="C217" i="1"/>
  <c r="B405" i="1" s="1"/>
  <c r="C218" i="1"/>
  <c r="B406" i="1" s="1"/>
  <c r="C219" i="1"/>
  <c r="B407" i="1" s="1"/>
  <c r="C220" i="1"/>
  <c r="B408" i="1" s="1"/>
  <c r="V10" i="19" l="1"/>
  <c r="V18" i="19"/>
  <c r="N159" i="19"/>
  <c r="H169" i="19" s="1"/>
  <c r="U26" i="20"/>
  <c r="V34" i="20"/>
  <c r="V15" i="21"/>
  <c r="U31" i="21"/>
  <c r="T4" i="22"/>
  <c r="U37" i="19"/>
  <c r="V31" i="19"/>
  <c r="W23" i="19"/>
  <c r="U3" i="20"/>
  <c r="N39" i="20"/>
  <c r="H58" i="20" s="1"/>
  <c r="V18" i="20"/>
  <c r="W21" i="20"/>
  <c r="V29" i="20"/>
  <c r="U37" i="20"/>
  <c r="V12" i="21"/>
  <c r="U23" i="22"/>
  <c r="U33" i="22"/>
  <c r="T9" i="20"/>
  <c r="V2" i="21"/>
  <c r="U19" i="21"/>
  <c r="W29" i="21"/>
  <c r="T12" i="22"/>
  <c r="V16" i="19"/>
  <c r="V5" i="20"/>
  <c r="V27" i="20"/>
  <c r="V3" i="21"/>
  <c r="V16" i="21"/>
  <c r="U35" i="21"/>
  <c r="V28" i="21"/>
  <c r="W21" i="21"/>
  <c r="N55" i="19"/>
  <c r="H59" i="19" s="1"/>
  <c r="V30" i="20"/>
  <c r="U21" i="20"/>
  <c r="V6" i="21"/>
  <c r="V23" i="21"/>
  <c r="U21" i="18"/>
  <c r="N110" i="18"/>
  <c r="H168" i="18" s="1"/>
  <c r="N159" i="18"/>
  <c r="H169" i="18" s="1"/>
  <c r="V20" i="19"/>
  <c r="U9" i="20"/>
  <c r="V25" i="20"/>
  <c r="U33" i="20"/>
  <c r="V20" i="21"/>
  <c r="W32" i="21"/>
  <c r="U10" i="20"/>
  <c r="V20" i="20"/>
  <c r="U28" i="20"/>
  <c r="T18" i="21"/>
  <c r="U7" i="22"/>
  <c r="T6" i="18"/>
  <c r="N39" i="18"/>
  <c r="H58" i="18" s="1"/>
  <c r="V14" i="18"/>
  <c r="W23" i="18"/>
  <c r="U36" i="18"/>
  <c r="N55" i="18"/>
  <c r="H59" i="18" s="1"/>
  <c r="U3" i="19"/>
  <c r="U7" i="19"/>
  <c r="U10" i="19"/>
  <c r="V14" i="19"/>
  <c r="U16" i="19"/>
  <c r="U18" i="19"/>
  <c r="U20" i="19"/>
  <c r="W31" i="19"/>
  <c r="V33" i="19"/>
  <c r="V35" i="19"/>
  <c r="V37" i="19"/>
  <c r="N110" i="19"/>
  <c r="H168" i="19" s="1"/>
  <c r="U5" i="20"/>
  <c r="V8" i="20"/>
  <c r="T37" i="20"/>
  <c r="W13" i="20"/>
  <c r="V15" i="20"/>
  <c r="V17" i="20"/>
  <c r="V19" i="20"/>
  <c r="V21" i="20"/>
  <c r="U23" i="20"/>
  <c r="U25" i="20"/>
  <c r="U27" i="20"/>
  <c r="U29" i="20"/>
  <c r="W5" i="21"/>
  <c r="U11" i="21"/>
  <c r="U27" i="21"/>
  <c r="V32" i="21"/>
  <c r="U32" i="21"/>
  <c r="U3" i="22"/>
  <c r="V6" i="22"/>
  <c r="V10" i="22"/>
  <c r="W16" i="22"/>
  <c r="U29" i="22"/>
  <c r="U31" i="22"/>
  <c r="W35" i="22"/>
  <c r="T4" i="18"/>
  <c r="V21" i="18"/>
  <c r="V30" i="18"/>
  <c r="U4" i="19"/>
  <c r="W7" i="19"/>
  <c r="U11" i="19"/>
  <c r="U13" i="19"/>
  <c r="V22" i="19"/>
  <c r="U24" i="19"/>
  <c r="U26" i="19"/>
  <c r="U28" i="19"/>
  <c r="U30" i="19"/>
  <c r="U2" i="20"/>
  <c r="U6" i="20"/>
  <c r="V9" i="20"/>
  <c r="U12" i="20"/>
  <c r="W29" i="20"/>
  <c r="V31" i="20"/>
  <c r="V33" i="20"/>
  <c r="V35" i="20"/>
  <c r="V37" i="20"/>
  <c r="U7" i="21"/>
  <c r="T37" i="21"/>
  <c r="U14" i="21"/>
  <c r="U22" i="21"/>
  <c r="V36" i="21"/>
  <c r="V7" i="22"/>
  <c r="U11" i="22"/>
  <c r="U13" i="22"/>
  <c r="U15" i="22"/>
  <c r="U19" i="22"/>
  <c r="W21" i="22"/>
  <c r="V23" i="22"/>
  <c r="U25" i="22"/>
  <c r="W27" i="22"/>
  <c r="W31" i="22"/>
  <c r="N55" i="22"/>
  <c r="H59" i="22" s="1"/>
  <c r="U6" i="18"/>
  <c r="W15" i="18"/>
  <c r="U28" i="18"/>
  <c r="U37" i="18"/>
  <c r="W32" i="18"/>
  <c r="V4" i="19"/>
  <c r="U8" i="19"/>
  <c r="V11" i="19"/>
  <c r="V13" i="19"/>
  <c r="U15" i="19"/>
  <c r="V24" i="19"/>
  <c r="V26" i="19"/>
  <c r="V28" i="19"/>
  <c r="V30" i="19"/>
  <c r="U32" i="19"/>
  <c r="U34" i="19"/>
  <c r="U36" i="19"/>
  <c r="V2" i="20"/>
  <c r="V6" i="20"/>
  <c r="W9" i="20"/>
  <c r="V12" i="20"/>
  <c r="U14" i="20"/>
  <c r="U16" i="20"/>
  <c r="U18" i="20"/>
  <c r="U20" i="20"/>
  <c r="N110" i="20"/>
  <c r="H168" i="20" s="1"/>
  <c r="N159" i="20"/>
  <c r="H169" i="20" s="1"/>
  <c r="V7" i="21"/>
  <c r="N39" i="21"/>
  <c r="H58" i="21" s="1"/>
  <c r="H60" i="21" s="1"/>
  <c r="H167" i="21" s="1"/>
  <c r="N55" i="21"/>
  <c r="H59" i="21" s="1"/>
  <c r="U4" i="22"/>
  <c r="W7" i="22"/>
  <c r="W11" i="22"/>
  <c r="W13" i="22"/>
  <c r="V15" i="22"/>
  <c r="U17" i="22"/>
  <c r="W19" i="22"/>
  <c r="W23" i="22"/>
  <c r="W25" i="22"/>
  <c r="W7" i="18"/>
  <c r="U13" i="18"/>
  <c r="V37" i="18"/>
  <c r="U5" i="19"/>
  <c r="V8" i="19"/>
  <c r="T37" i="19"/>
  <c r="W13" i="19"/>
  <c r="V15" i="19"/>
  <c r="U17" i="19"/>
  <c r="U19" i="19"/>
  <c r="U21" i="19"/>
  <c r="V32" i="19"/>
  <c r="V34" i="19"/>
  <c r="V36" i="19"/>
  <c r="T15" i="20"/>
  <c r="W32" i="20"/>
  <c r="T8" i="21"/>
  <c r="V33" i="21"/>
  <c r="V4" i="22"/>
  <c r="V8" i="22"/>
  <c r="T37" i="22"/>
  <c r="W15" i="22"/>
  <c r="W17" i="22"/>
  <c r="U30" i="22"/>
  <c r="U9" i="18"/>
  <c r="V13" i="18"/>
  <c r="V22" i="18"/>
  <c r="V31" i="18"/>
  <c r="V5" i="19"/>
  <c r="U9" i="19"/>
  <c r="N39" i="19"/>
  <c r="H58" i="19" s="1"/>
  <c r="H60" i="19" s="1"/>
  <c r="H167" i="19" s="1"/>
  <c r="W15" i="19"/>
  <c r="V17" i="19"/>
  <c r="V19" i="19"/>
  <c r="V21" i="19"/>
  <c r="U23" i="19"/>
  <c r="V3" i="20"/>
  <c r="V7" i="20"/>
  <c r="V10" i="20"/>
  <c r="V22" i="20"/>
  <c r="V24" i="20"/>
  <c r="V26" i="20"/>
  <c r="V28" i="20"/>
  <c r="U30" i="20"/>
  <c r="U32" i="20"/>
  <c r="U34" i="20"/>
  <c r="U36" i="20"/>
  <c r="U3" i="21"/>
  <c r="U8" i="21"/>
  <c r="U15" i="21"/>
  <c r="U23" i="21"/>
  <c r="V31" i="21"/>
  <c r="W37" i="21"/>
  <c r="N159" i="21"/>
  <c r="H169" i="21" s="1"/>
  <c r="U5" i="22"/>
  <c r="T9" i="22"/>
  <c r="N39" i="22"/>
  <c r="H58" i="22" s="1"/>
  <c r="H60" i="22" s="1"/>
  <c r="H167" i="22" s="1"/>
  <c r="U22" i="22"/>
  <c r="V28" i="22"/>
  <c r="V30" i="22"/>
  <c r="V32" i="22"/>
  <c r="U37" i="22"/>
  <c r="V33" i="22"/>
  <c r="W34" i="22"/>
  <c r="V9" i="18"/>
  <c r="U20" i="18"/>
  <c r="U29" i="18"/>
  <c r="U2" i="19"/>
  <c r="U6" i="19"/>
  <c r="V9" i="19"/>
  <c r="U12" i="19"/>
  <c r="W21" i="19"/>
  <c r="V23" i="19"/>
  <c r="U25" i="19"/>
  <c r="U27" i="19"/>
  <c r="U29" i="19"/>
  <c r="U31" i="19"/>
  <c r="T8" i="20"/>
  <c r="V2" i="22"/>
  <c r="W5" i="22"/>
  <c r="U9" i="22"/>
  <c r="U14" i="22"/>
  <c r="V20" i="22"/>
  <c r="V22" i="22"/>
  <c r="V24" i="22"/>
  <c r="V26" i="22"/>
  <c r="W32" i="22"/>
  <c r="W37" i="22"/>
  <c r="N110" i="22"/>
  <c r="H168" i="22" s="1"/>
  <c r="T37" i="18"/>
  <c r="V2" i="19"/>
  <c r="V6" i="19"/>
  <c r="W9" i="19"/>
  <c r="V12" i="19"/>
  <c r="U14" i="19"/>
  <c r="V25" i="19"/>
  <c r="V27" i="19"/>
  <c r="V29" i="19"/>
  <c r="U33" i="19"/>
  <c r="U35" i="19"/>
  <c r="W32" i="19"/>
  <c r="V4" i="20"/>
  <c r="U8" i="20"/>
  <c r="V11" i="20"/>
  <c r="U15" i="20"/>
  <c r="U17" i="20"/>
  <c r="U19" i="20"/>
  <c r="N55" i="20"/>
  <c r="H59" i="20" s="1"/>
  <c r="H60" i="20" s="1"/>
  <c r="H167" i="20" s="1"/>
  <c r="H170" i="20" s="1"/>
  <c r="N167" i="20" s="1"/>
  <c r="U4" i="21"/>
  <c r="V10" i="21"/>
  <c r="W13" i="21"/>
  <c r="T34" i="21"/>
  <c r="N110" i="21"/>
  <c r="H168" i="21" s="1"/>
  <c r="W2" i="22"/>
  <c r="T6" i="22"/>
  <c r="W9" i="22"/>
  <c r="V12" i="22"/>
  <c r="V14" i="22"/>
  <c r="V16" i="22"/>
  <c r="T6" i="19"/>
  <c r="T12" i="19"/>
  <c r="T9" i="19"/>
  <c r="T8" i="19"/>
  <c r="T12" i="18"/>
  <c r="T36" i="18"/>
  <c r="T7" i="18"/>
  <c r="T20" i="22"/>
  <c r="T28" i="22"/>
  <c r="T36" i="22"/>
  <c r="T3" i="22"/>
  <c r="W4" i="22"/>
  <c r="X4" i="22" s="1"/>
  <c r="U6" i="22"/>
  <c r="V9" i="22"/>
  <c r="T11" i="22"/>
  <c r="U12" i="22"/>
  <c r="X12" i="22" s="1"/>
  <c r="V13" i="22"/>
  <c r="W14" i="22"/>
  <c r="T19" i="22"/>
  <c r="U20" i="22"/>
  <c r="V21" i="22"/>
  <c r="W22" i="22"/>
  <c r="T27" i="22"/>
  <c r="U28" i="22"/>
  <c r="V29" i="22"/>
  <c r="W30" i="22"/>
  <c r="T35" i="22"/>
  <c r="U36" i="22"/>
  <c r="V37" i="22"/>
  <c r="X37" i="22" s="1"/>
  <c r="M255" i="1" s="1"/>
  <c r="T8" i="22"/>
  <c r="T18" i="22"/>
  <c r="T26" i="22"/>
  <c r="T34" i="22"/>
  <c r="U35" i="22"/>
  <c r="V36" i="22"/>
  <c r="V3" i="22"/>
  <c r="T5" i="22"/>
  <c r="W6" i="22"/>
  <c r="U8" i="22"/>
  <c r="V11" i="22"/>
  <c r="W12" i="22"/>
  <c r="T17" i="22"/>
  <c r="U18" i="22"/>
  <c r="V19" i="22"/>
  <c r="W20" i="22"/>
  <c r="T25" i="22"/>
  <c r="U26" i="22"/>
  <c r="V27" i="22"/>
  <c r="W28" i="22"/>
  <c r="T33" i="22"/>
  <c r="X33" i="22" s="1"/>
  <c r="M251" i="1" s="1"/>
  <c r="U34" i="22"/>
  <c r="V35" i="22"/>
  <c r="W36" i="22"/>
  <c r="T10" i="22"/>
  <c r="T24" i="22"/>
  <c r="T32" i="22"/>
  <c r="X32" i="22" s="1"/>
  <c r="M250" i="1" s="1"/>
  <c r="T2" i="22"/>
  <c r="T16" i="22"/>
  <c r="U2" i="22"/>
  <c r="V5" i="22"/>
  <c r="T7" i="22"/>
  <c r="W8" i="22"/>
  <c r="U10" i="22"/>
  <c r="T15" i="22"/>
  <c r="U16" i="22"/>
  <c r="V17" i="22"/>
  <c r="W18" i="22"/>
  <c r="T23" i="22"/>
  <c r="X23" i="22" s="1"/>
  <c r="U24" i="22"/>
  <c r="V25" i="22"/>
  <c r="W26" i="22"/>
  <c r="T31" i="22"/>
  <c r="X31" i="22" s="1"/>
  <c r="T14" i="22"/>
  <c r="T22" i="22"/>
  <c r="T30" i="22"/>
  <c r="T13" i="22"/>
  <c r="T21" i="22"/>
  <c r="T29" i="22"/>
  <c r="X29" i="22" s="1"/>
  <c r="H170" i="21"/>
  <c r="N167" i="21" s="1"/>
  <c r="W10" i="21"/>
  <c r="V4" i="21"/>
  <c r="T6" i="21"/>
  <c r="W7" i="21"/>
  <c r="U9" i="21"/>
  <c r="T12" i="21"/>
  <c r="U13" i="21"/>
  <c r="V14" i="21"/>
  <c r="W15" i="21"/>
  <c r="T20" i="21"/>
  <c r="U21" i="21"/>
  <c r="V22" i="21"/>
  <c r="W23" i="21"/>
  <c r="T28" i="21"/>
  <c r="U29" i="21"/>
  <c r="V30" i="21"/>
  <c r="W31" i="21"/>
  <c r="T36" i="21"/>
  <c r="U37" i="21"/>
  <c r="T4" i="21"/>
  <c r="W2" i="21"/>
  <c r="T3" i="21"/>
  <c r="W4" i="21"/>
  <c r="U6" i="21"/>
  <c r="V9" i="21"/>
  <c r="T11" i="21"/>
  <c r="U12" i="21"/>
  <c r="V13" i="21"/>
  <c r="W14" i="21"/>
  <c r="T19" i="21"/>
  <c r="U20" i="21"/>
  <c r="V21" i="21"/>
  <c r="W22" i="21"/>
  <c r="T27" i="21"/>
  <c r="U28" i="21"/>
  <c r="V29" i="21"/>
  <c r="W30" i="21"/>
  <c r="T35" i="21"/>
  <c r="U36" i="21"/>
  <c r="V37" i="21"/>
  <c r="T5" i="21"/>
  <c r="W6" i="21"/>
  <c r="W12" i="21"/>
  <c r="T17" i="21"/>
  <c r="U18" i="21"/>
  <c r="V19" i="21"/>
  <c r="W20" i="21"/>
  <c r="T25" i="21"/>
  <c r="U26" i="21"/>
  <c r="V27" i="21"/>
  <c r="W28" i="21"/>
  <c r="T33" i="21"/>
  <c r="U34" i="21"/>
  <c r="V35" i="21"/>
  <c r="W36" i="21"/>
  <c r="T2" i="21"/>
  <c r="W3" i="21"/>
  <c r="U5" i="21"/>
  <c r="V8" i="21"/>
  <c r="T10" i="21"/>
  <c r="W11" i="21"/>
  <c r="T16" i="21"/>
  <c r="U17" i="21"/>
  <c r="V18" i="21"/>
  <c r="W19" i="21"/>
  <c r="T24" i="21"/>
  <c r="U25" i="21"/>
  <c r="V26" i="21"/>
  <c r="W27" i="21"/>
  <c r="T32" i="21"/>
  <c r="U33" i="21"/>
  <c r="V34" i="21"/>
  <c r="W35" i="21"/>
  <c r="T26" i="21"/>
  <c r="U2" i="21"/>
  <c r="V5" i="21"/>
  <c r="T7" i="21"/>
  <c r="W8" i="21"/>
  <c r="U10" i="21"/>
  <c r="T15" i="21"/>
  <c r="U16" i="21"/>
  <c r="V17" i="21"/>
  <c r="W18" i="21"/>
  <c r="T23" i="21"/>
  <c r="U24" i="21"/>
  <c r="V25" i="21"/>
  <c r="W26" i="21"/>
  <c r="T31" i="21"/>
  <c r="W34" i="21"/>
  <c r="T14" i="21"/>
  <c r="W17" i="21"/>
  <c r="T22" i="21"/>
  <c r="X22" i="21" s="1"/>
  <c r="W25" i="21"/>
  <c r="T30" i="21"/>
  <c r="W33" i="21"/>
  <c r="T9" i="21"/>
  <c r="T13" i="21"/>
  <c r="W16" i="21"/>
  <c r="T21" i="21"/>
  <c r="X21" i="21" s="1"/>
  <c r="W24" i="21"/>
  <c r="T29" i="21"/>
  <c r="T6" i="20"/>
  <c r="W7" i="20"/>
  <c r="T12" i="20"/>
  <c r="W15" i="20"/>
  <c r="T20" i="20"/>
  <c r="W23" i="20"/>
  <c r="T28" i="20"/>
  <c r="W31" i="20"/>
  <c r="T36" i="20"/>
  <c r="T3" i="20"/>
  <c r="W4" i="20"/>
  <c r="T11" i="20"/>
  <c r="W14" i="20"/>
  <c r="T19" i="20"/>
  <c r="W22" i="20"/>
  <c r="T27" i="20"/>
  <c r="W30" i="20"/>
  <c r="T35" i="20"/>
  <c r="T18" i="20"/>
  <c r="T5" i="20"/>
  <c r="W6" i="20"/>
  <c r="W12" i="20"/>
  <c r="T17" i="20"/>
  <c r="W20" i="20"/>
  <c r="T25" i="20"/>
  <c r="W28" i="20"/>
  <c r="T33" i="20"/>
  <c r="W36" i="20"/>
  <c r="T34" i="20"/>
  <c r="T2" i="20"/>
  <c r="W3" i="20"/>
  <c r="T10" i="20"/>
  <c r="W11" i="20"/>
  <c r="T16" i="20"/>
  <c r="W19" i="20"/>
  <c r="T24" i="20"/>
  <c r="W27" i="20"/>
  <c r="T32" i="20"/>
  <c r="X32" i="20" s="1"/>
  <c r="W35" i="20"/>
  <c r="T26" i="20"/>
  <c r="T7" i="20"/>
  <c r="W8" i="20"/>
  <c r="X8" i="20" s="1"/>
  <c r="W18" i="20"/>
  <c r="T23" i="20"/>
  <c r="W26" i="20"/>
  <c r="T31" i="20"/>
  <c r="W34" i="20"/>
  <c r="T4" i="20"/>
  <c r="X4" i="20" s="1"/>
  <c r="W5" i="20"/>
  <c r="T14" i="20"/>
  <c r="X14" i="20" s="1"/>
  <c r="W17" i="20"/>
  <c r="T22" i="20"/>
  <c r="X22" i="20" s="1"/>
  <c r="M238" i="1" s="1"/>
  <c r="W25" i="20"/>
  <c r="T30" i="20"/>
  <c r="W33" i="20"/>
  <c r="W2" i="20"/>
  <c r="W10" i="20"/>
  <c r="T13" i="20"/>
  <c r="X13" i="20" s="1"/>
  <c r="W16" i="20"/>
  <c r="T21" i="20"/>
  <c r="W24" i="20"/>
  <c r="T29" i="20"/>
  <c r="X29" i="20" s="1"/>
  <c r="T36" i="19"/>
  <c r="T3" i="19"/>
  <c r="W4" i="19"/>
  <c r="T11" i="19"/>
  <c r="W14" i="19"/>
  <c r="T19" i="19"/>
  <c r="W22" i="19"/>
  <c r="T27" i="19"/>
  <c r="W30" i="19"/>
  <c r="T35" i="19"/>
  <c r="T20" i="19"/>
  <c r="T28" i="19"/>
  <c r="T18" i="19"/>
  <c r="T5" i="19"/>
  <c r="W6" i="19"/>
  <c r="W12" i="19"/>
  <c r="T17" i="19"/>
  <c r="W20" i="19"/>
  <c r="T25" i="19"/>
  <c r="W28" i="19"/>
  <c r="T33" i="19"/>
  <c r="W36" i="19"/>
  <c r="T34" i="19"/>
  <c r="T2" i="19"/>
  <c r="W3" i="19"/>
  <c r="T10" i="19"/>
  <c r="W11" i="19"/>
  <c r="T16" i="19"/>
  <c r="X16" i="19" s="1"/>
  <c r="M231" i="1" s="1"/>
  <c r="W19" i="19"/>
  <c r="T24" i="19"/>
  <c r="W27" i="19"/>
  <c r="T32" i="19"/>
  <c r="W35" i="19"/>
  <c r="W37" i="19"/>
  <c r="X37" i="19" s="1"/>
  <c r="T7" i="19"/>
  <c r="W8" i="19"/>
  <c r="T15" i="19"/>
  <c r="X15" i="19" s="1"/>
  <c r="M230" i="1" s="1"/>
  <c r="W18" i="19"/>
  <c r="T23" i="19"/>
  <c r="W26" i="19"/>
  <c r="T31" i="19"/>
  <c r="X31" i="19" s="1"/>
  <c r="W34" i="19"/>
  <c r="T26" i="19"/>
  <c r="X26" i="19" s="1"/>
  <c r="T4" i="19"/>
  <c r="X4" i="19" s="1"/>
  <c r="W5" i="19"/>
  <c r="T14" i="19"/>
  <c r="W17" i="19"/>
  <c r="T22" i="19"/>
  <c r="W25" i="19"/>
  <c r="T30" i="19"/>
  <c r="X30" i="19" s="1"/>
  <c r="W33" i="19"/>
  <c r="W29" i="19"/>
  <c r="W2" i="19"/>
  <c r="W10" i="19"/>
  <c r="T13" i="19"/>
  <c r="X13" i="19" s="1"/>
  <c r="W16" i="19"/>
  <c r="T21" i="19"/>
  <c r="X21" i="19" s="1"/>
  <c r="W24" i="19"/>
  <c r="T29" i="19"/>
  <c r="T28" i="18"/>
  <c r="W14" i="18"/>
  <c r="U3" i="18"/>
  <c r="V6" i="18"/>
  <c r="T8" i="18"/>
  <c r="W9" i="18"/>
  <c r="U11" i="18"/>
  <c r="V12" i="18"/>
  <c r="W13" i="18"/>
  <c r="T18" i="18"/>
  <c r="U19" i="18"/>
  <c r="V20" i="18"/>
  <c r="W21" i="18"/>
  <c r="T26" i="18"/>
  <c r="U27" i="18"/>
  <c r="V28" i="18"/>
  <c r="W29" i="18"/>
  <c r="T34" i="18"/>
  <c r="U35" i="18"/>
  <c r="V36" i="18"/>
  <c r="W37" i="18"/>
  <c r="X37" i="18" s="1"/>
  <c r="T3" i="18"/>
  <c r="V3" i="18"/>
  <c r="T5" i="18"/>
  <c r="W6" i="18"/>
  <c r="U8" i="18"/>
  <c r="V11" i="18"/>
  <c r="W12" i="18"/>
  <c r="T17" i="18"/>
  <c r="U18" i="18"/>
  <c r="V19" i="18"/>
  <c r="W20" i="18"/>
  <c r="T25" i="18"/>
  <c r="U26" i="18"/>
  <c r="V27" i="18"/>
  <c r="W28" i="18"/>
  <c r="T33" i="18"/>
  <c r="U34" i="18"/>
  <c r="V35" i="18"/>
  <c r="W36" i="18"/>
  <c r="T11" i="18"/>
  <c r="W30" i="18"/>
  <c r="T35" i="18"/>
  <c r="T2" i="18"/>
  <c r="W3" i="18"/>
  <c r="U5" i="18"/>
  <c r="V8" i="18"/>
  <c r="T10" i="18"/>
  <c r="W11" i="18"/>
  <c r="T16" i="18"/>
  <c r="U17" i="18"/>
  <c r="V18" i="18"/>
  <c r="W19" i="18"/>
  <c r="T24" i="18"/>
  <c r="U25" i="18"/>
  <c r="V26" i="18"/>
  <c r="W27" i="18"/>
  <c r="T32" i="18"/>
  <c r="U33" i="18"/>
  <c r="V34" i="18"/>
  <c r="W35" i="18"/>
  <c r="W22" i="18"/>
  <c r="V5" i="18"/>
  <c r="U10" i="18"/>
  <c r="T15" i="18"/>
  <c r="V17" i="18"/>
  <c r="T23" i="18"/>
  <c r="U24" i="18"/>
  <c r="V25" i="18"/>
  <c r="W26" i="18"/>
  <c r="T31" i="18"/>
  <c r="U32" i="18"/>
  <c r="V33" i="18"/>
  <c r="W34" i="18"/>
  <c r="W8" i="18"/>
  <c r="U16" i="18"/>
  <c r="V2" i="18"/>
  <c r="W5" i="18"/>
  <c r="U7" i="18"/>
  <c r="V10" i="18"/>
  <c r="T14" i="18"/>
  <c r="U15" i="18"/>
  <c r="V16" i="18"/>
  <c r="W17" i="18"/>
  <c r="T22" i="18"/>
  <c r="U23" i="18"/>
  <c r="V24" i="18"/>
  <c r="W25" i="18"/>
  <c r="T30" i="18"/>
  <c r="U31" i="18"/>
  <c r="V32" i="18"/>
  <c r="W33" i="18"/>
  <c r="T20" i="18"/>
  <c r="X20" i="18" s="1"/>
  <c r="W4" i="18"/>
  <c r="T19" i="18"/>
  <c r="X19" i="18" s="1"/>
  <c r="T27" i="18"/>
  <c r="U2" i="18"/>
  <c r="W18" i="18"/>
  <c r="W2" i="18"/>
  <c r="U4" i="18"/>
  <c r="V7" i="18"/>
  <c r="T9" i="18"/>
  <c r="W10" i="18"/>
  <c r="T13" i="18"/>
  <c r="U14" i="18"/>
  <c r="V15" i="18"/>
  <c r="W16" i="18"/>
  <c r="T21" i="18"/>
  <c r="X21" i="18" s="1"/>
  <c r="U22" i="18"/>
  <c r="V23" i="18"/>
  <c r="W24" i="18"/>
  <c r="T29" i="18"/>
  <c r="X25" i="18" l="1"/>
  <c r="X28" i="18"/>
  <c r="X11" i="19"/>
  <c r="X9" i="22"/>
  <c r="X30" i="21"/>
  <c r="M247" i="1" s="1"/>
  <c r="X32" i="21"/>
  <c r="X21" i="22"/>
  <c r="X6" i="22"/>
  <c r="X23" i="21"/>
  <c r="X30" i="22"/>
  <c r="X9" i="20"/>
  <c r="X22" i="19"/>
  <c r="X32" i="19"/>
  <c r="X30" i="20"/>
  <c r="X31" i="20"/>
  <c r="X19" i="20"/>
  <c r="X37" i="21"/>
  <c r="X9" i="19"/>
  <c r="X14" i="21"/>
  <c r="H170" i="22"/>
  <c r="N167" i="22" s="1"/>
  <c r="X14" i="19"/>
  <c r="M229" i="1" s="1"/>
  <c r="X21" i="20"/>
  <c r="M237" i="1" s="1"/>
  <c r="X15" i="22"/>
  <c r="X9" i="21"/>
  <c r="X31" i="21"/>
  <c r="M248" i="1" s="1"/>
  <c r="X15" i="21"/>
  <c r="H170" i="19"/>
  <c r="N167" i="19" s="1"/>
  <c r="X15" i="20"/>
  <c r="X9" i="18"/>
  <c r="M223" i="1" s="1"/>
  <c r="X4" i="18"/>
  <c r="X32" i="18"/>
  <c r="X16" i="18"/>
  <c r="X24" i="22"/>
  <c r="X18" i="22"/>
  <c r="X27" i="22"/>
  <c r="X11" i="22"/>
  <c r="X12" i="18"/>
  <c r="M226" i="1" s="1"/>
  <c r="X7" i="19"/>
  <c r="X7" i="20"/>
  <c r="X16" i="21"/>
  <c r="X3" i="21"/>
  <c r="X7" i="22"/>
  <c r="X7" i="18"/>
  <c r="X10" i="19"/>
  <c r="X35" i="19"/>
  <c r="X3" i="19"/>
  <c r="X34" i="21"/>
  <c r="X13" i="22"/>
  <c r="X17" i="19"/>
  <c r="M232" i="1" s="1"/>
  <c r="X36" i="19"/>
  <c r="X10" i="21"/>
  <c r="X33" i="21"/>
  <c r="X17" i="21"/>
  <c r="X4" i="21"/>
  <c r="X37" i="20"/>
  <c r="X2" i="20"/>
  <c r="X18" i="21"/>
  <c r="X8" i="21"/>
  <c r="X6" i="21"/>
  <c r="X22" i="22"/>
  <c r="X16" i="22"/>
  <c r="X6" i="18"/>
  <c r="X23" i="19"/>
  <c r="X6" i="19"/>
  <c r="X34" i="20"/>
  <c r="X20" i="20"/>
  <c r="M236" i="1" s="1"/>
  <c r="H60" i="18"/>
  <c r="H167" i="18" s="1"/>
  <c r="H170" i="18" s="1"/>
  <c r="N167" i="18" s="1"/>
  <c r="X12" i="19"/>
  <c r="X8" i="19"/>
  <c r="X36" i="18"/>
  <c r="X35" i="22"/>
  <c r="M253" i="1" s="1"/>
  <c r="X3" i="22"/>
  <c r="X36" i="22"/>
  <c r="M254" i="1" s="1"/>
  <c r="X14" i="22"/>
  <c r="X2" i="22"/>
  <c r="X34" i="22"/>
  <c r="M252" i="1" s="1"/>
  <c r="X28" i="22"/>
  <c r="X19" i="22"/>
  <c r="X17" i="22"/>
  <c r="X26" i="22"/>
  <c r="X20" i="22"/>
  <c r="X10" i="22"/>
  <c r="X25" i="22"/>
  <c r="X8" i="22"/>
  <c r="X5" i="22"/>
  <c r="X26" i="21"/>
  <c r="M243" i="1" s="1"/>
  <c r="X24" i="21"/>
  <c r="X27" i="21"/>
  <c r="M244" i="1" s="1"/>
  <c r="X11" i="21"/>
  <c r="X36" i="21"/>
  <c r="X20" i="21"/>
  <c r="X13" i="21"/>
  <c r="X5" i="21"/>
  <c r="X2" i="21"/>
  <c r="X25" i="21"/>
  <c r="X35" i="21"/>
  <c r="X19" i="21"/>
  <c r="X28" i="21"/>
  <c r="M245" i="1" s="1"/>
  <c r="X12" i="21"/>
  <c r="X29" i="21"/>
  <c r="M246" i="1" s="1"/>
  <c r="X7" i="21"/>
  <c r="X23" i="20"/>
  <c r="M239" i="1" s="1"/>
  <c r="X24" i="20"/>
  <c r="M240" i="1" s="1"/>
  <c r="X5" i="20"/>
  <c r="X11" i="20"/>
  <c r="X33" i="20"/>
  <c r="X18" i="20"/>
  <c r="X12" i="20"/>
  <c r="X16" i="20"/>
  <c r="X35" i="20"/>
  <c r="X3" i="20"/>
  <c r="X25" i="20"/>
  <c r="M241" i="1" s="1"/>
  <c r="X36" i="20"/>
  <c r="X6" i="20"/>
  <c r="X26" i="20"/>
  <c r="X10" i="20"/>
  <c r="X27" i="20"/>
  <c r="X17" i="20"/>
  <c r="X28" i="20"/>
  <c r="X29" i="19"/>
  <c r="X25" i="19"/>
  <c r="X20" i="19"/>
  <c r="X2" i="19"/>
  <c r="X27" i="19"/>
  <c r="X28" i="19"/>
  <c r="X34" i="19"/>
  <c r="X24" i="19"/>
  <c r="X5" i="19"/>
  <c r="X19" i="19"/>
  <c r="M234" i="1" s="1"/>
  <c r="X33" i="19"/>
  <c r="X18" i="19"/>
  <c r="M233" i="1" s="1"/>
  <c r="X18" i="18"/>
  <c r="X27" i="18"/>
  <c r="X10" i="18"/>
  <c r="M224" i="1" s="1"/>
  <c r="X5" i="18"/>
  <c r="X15" i="18"/>
  <c r="X31" i="18"/>
  <c r="X24" i="18"/>
  <c r="X3" i="18"/>
  <c r="X26" i="18"/>
  <c r="X22" i="18"/>
  <c r="X33" i="18"/>
  <c r="X17" i="18"/>
  <c r="X8" i="18"/>
  <c r="M222" i="1" s="1"/>
  <c r="X34" i="18"/>
  <c r="X30" i="18"/>
  <c r="X11" i="18"/>
  <c r="M225" i="1" s="1"/>
  <c r="X13" i="18"/>
  <c r="M227" i="1" s="1"/>
  <c r="X2" i="18"/>
  <c r="X14" i="18"/>
  <c r="X29" i="18"/>
  <c r="X23" i="18"/>
  <c r="X35" i="18"/>
  <c r="N12" i="3"/>
  <c r="N13" i="3"/>
  <c r="N14" i="3"/>
  <c r="N15" i="3"/>
  <c r="N16" i="3"/>
  <c r="N17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19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70" i="3"/>
  <c r="M46" i="3"/>
  <c r="M47" i="3"/>
  <c r="M48" i="3"/>
  <c r="M49" i="3"/>
  <c r="M50" i="3"/>
  <c r="M51" i="3"/>
  <c r="M52" i="3"/>
  <c r="M53" i="3"/>
  <c r="M54" i="3"/>
  <c r="M45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12" i="3"/>
  <c r="B168" i="1"/>
  <c r="B167" i="1"/>
  <c r="W6" i="3" l="1"/>
  <c r="T10" i="3"/>
  <c r="U33" i="3"/>
  <c r="U25" i="3"/>
  <c r="U17" i="3"/>
  <c r="U9" i="3"/>
  <c r="V21" i="3"/>
  <c r="V37" i="3"/>
  <c r="V18" i="3"/>
  <c r="V36" i="3"/>
  <c r="V14" i="3"/>
  <c r="V22" i="3"/>
  <c r="V34" i="3"/>
  <c r="V13" i="3"/>
  <c r="V30" i="3"/>
  <c r="V10" i="3"/>
  <c r="V29" i="3"/>
  <c r="V6" i="3"/>
  <c r="V26" i="3"/>
  <c r="V5" i="3"/>
  <c r="W12" i="3"/>
  <c r="W37" i="3"/>
  <c r="W23" i="3"/>
  <c r="W11" i="3"/>
  <c r="W26" i="3"/>
  <c r="W36" i="3"/>
  <c r="W21" i="3"/>
  <c r="W10" i="3"/>
  <c r="W35" i="3"/>
  <c r="W20" i="3"/>
  <c r="W34" i="3"/>
  <c r="W19" i="3"/>
  <c r="W5" i="3"/>
  <c r="W28" i="3"/>
  <c r="W31" i="3"/>
  <c r="W18" i="3"/>
  <c r="W4" i="3"/>
  <c r="W13" i="3"/>
  <c r="W29" i="3"/>
  <c r="W15" i="3"/>
  <c r="W3" i="3"/>
  <c r="U30" i="3"/>
  <c r="U6" i="3"/>
  <c r="U37" i="3"/>
  <c r="U21" i="3"/>
  <c r="U5" i="3"/>
  <c r="U28" i="3"/>
  <c r="U12" i="3"/>
  <c r="U35" i="3"/>
  <c r="U19" i="3"/>
  <c r="U11" i="3"/>
  <c r="U3" i="3"/>
  <c r="U22" i="3"/>
  <c r="U14" i="3"/>
  <c r="U29" i="3"/>
  <c r="U13" i="3"/>
  <c r="U36" i="3"/>
  <c r="U20" i="3"/>
  <c r="U4" i="3"/>
  <c r="U34" i="3"/>
  <c r="U26" i="3"/>
  <c r="U18" i="3"/>
  <c r="U10" i="3"/>
  <c r="U32" i="3"/>
  <c r="U24" i="3"/>
  <c r="U16" i="3"/>
  <c r="U8" i="3"/>
  <c r="U31" i="3"/>
  <c r="U23" i="3"/>
  <c r="U15" i="3"/>
  <c r="W33" i="3"/>
  <c r="W25" i="3"/>
  <c r="W17" i="3"/>
  <c r="W9" i="3"/>
  <c r="W32" i="3"/>
  <c r="W24" i="3"/>
  <c r="W16" i="3"/>
  <c r="W8" i="3"/>
  <c r="W30" i="3"/>
  <c r="W22" i="3"/>
  <c r="W14" i="3"/>
  <c r="V28" i="3"/>
  <c r="V20" i="3"/>
  <c r="V12" i="3"/>
  <c r="V4" i="3"/>
  <c r="V35" i="3"/>
  <c r="V19" i="3"/>
  <c r="V11" i="3"/>
  <c r="V3" i="3"/>
  <c r="V33" i="3"/>
  <c r="V25" i="3"/>
  <c r="V17" i="3"/>
  <c r="V9" i="3"/>
  <c r="V32" i="3"/>
  <c r="V24" i="3"/>
  <c r="V16" i="3"/>
  <c r="V8" i="3"/>
  <c r="V31" i="3"/>
  <c r="V23" i="3"/>
  <c r="V15" i="3"/>
  <c r="T3" i="3"/>
  <c r="T34" i="3"/>
  <c r="T26" i="3"/>
  <c r="T18" i="3"/>
  <c r="T33" i="3"/>
  <c r="T25" i="3"/>
  <c r="T17" i="3"/>
  <c r="T9" i="3"/>
  <c r="T2" i="3"/>
  <c r="T32" i="3"/>
  <c r="T24" i="3"/>
  <c r="T16" i="3"/>
  <c r="T31" i="3"/>
  <c r="T23" i="3"/>
  <c r="T15" i="3"/>
  <c r="T7" i="3"/>
  <c r="T30" i="3"/>
  <c r="T22" i="3"/>
  <c r="T14" i="3"/>
  <c r="T6" i="3"/>
  <c r="T37" i="3"/>
  <c r="T29" i="3"/>
  <c r="T21" i="3"/>
  <c r="T13" i="3"/>
  <c r="T5" i="3"/>
  <c r="T36" i="3"/>
  <c r="T28" i="3"/>
  <c r="T20" i="3"/>
  <c r="T12" i="3"/>
  <c r="T4" i="3"/>
  <c r="T35" i="3"/>
  <c r="T27" i="3"/>
  <c r="T19" i="3"/>
  <c r="T11" i="3"/>
  <c r="X6" i="3" l="1"/>
  <c r="M219" i="1" s="1"/>
  <c r="X26" i="3"/>
  <c r="X36" i="3"/>
  <c r="X37" i="3"/>
  <c r="X34" i="3"/>
  <c r="X10" i="3"/>
  <c r="X31" i="3"/>
  <c r="X28" i="3"/>
  <c r="X18" i="3"/>
  <c r="X5" i="3"/>
  <c r="M218" i="1" s="1"/>
  <c r="X20" i="3"/>
  <c r="X23" i="3"/>
  <c r="X4" i="3"/>
  <c r="M217" i="1" s="1"/>
  <c r="X15" i="3"/>
  <c r="X21" i="3"/>
  <c r="X13" i="3"/>
  <c r="X30" i="3"/>
  <c r="X35" i="3"/>
  <c r="X29" i="3"/>
  <c r="X12" i="3"/>
  <c r="X3" i="3"/>
  <c r="M216" i="1" s="1"/>
  <c r="X9" i="3"/>
  <c r="X24" i="3"/>
  <c r="X17" i="3"/>
  <c r="X14" i="3"/>
  <c r="X25" i="3"/>
  <c r="X33" i="3"/>
  <c r="X22" i="3"/>
  <c r="X32" i="3"/>
  <c r="X11" i="3"/>
  <c r="X19" i="3"/>
  <c r="X16" i="3"/>
  <c r="B166" i="1" l="1"/>
  <c r="B165" i="1"/>
  <c r="B164" i="1"/>
  <c r="B124" i="1" l="1"/>
  <c r="B163" i="1" s="1"/>
  <c r="N38" i="3" l="1"/>
  <c r="E96" i="1"/>
  <c r="E94" i="1"/>
  <c r="E92" i="1"/>
  <c r="E299" i="1"/>
  <c r="E449" i="1" l="1"/>
  <c r="E356" i="1"/>
  <c r="E355" i="1"/>
  <c r="I344" i="1"/>
  <c r="I343" i="1"/>
  <c r="E330" i="1"/>
  <c r="E329" i="1"/>
  <c r="E328" i="1"/>
  <c r="E327" i="1"/>
  <c r="E326" i="1"/>
  <c r="A306" i="1"/>
  <c r="E304" i="1"/>
  <c r="E303" i="1"/>
  <c r="E302" i="1"/>
  <c r="E301" i="1"/>
  <c r="E298" i="1"/>
  <c r="D296" i="1"/>
  <c r="E98" i="1"/>
  <c r="E97" i="1"/>
  <c r="E95" i="1"/>
  <c r="E315" i="1"/>
  <c r="D84" i="1"/>
  <c r="E448" i="1" l="1"/>
  <c r="A344" i="1"/>
  <c r="A343" i="1"/>
  <c r="E314" i="1"/>
  <c r="N109" i="3"/>
  <c r="N108" i="3"/>
  <c r="N107" i="3"/>
  <c r="N106" i="3"/>
  <c r="N105" i="3"/>
  <c r="N104" i="3"/>
  <c r="N103" i="3"/>
  <c r="N102" i="3"/>
  <c r="N101" i="3"/>
  <c r="N100" i="3"/>
  <c r="N180" i="3"/>
  <c r="H265" i="1" s="1"/>
  <c r="N176" i="3"/>
  <c r="H263" i="1" s="1"/>
  <c r="N158" i="3" l="1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99" i="3"/>
  <c r="N98" i="3"/>
  <c r="N97" i="3"/>
  <c r="N96" i="3"/>
  <c r="N95" i="3"/>
  <c r="N94" i="3"/>
  <c r="N93" i="3"/>
  <c r="N92" i="3"/>
  <c r="N91" i="3"/>
  <c r="N90" i="3"/>
  <c r="N54" i="3"/>
  <c r="N53" i="3"/>
  <c r="N52" i="3"/>
  <c r="N51" i="3"/>
  <c r="N50" i="3"/>
  <c r="N18" i="3"/>
  <c r="T8" i="3" s="1"/>
  <c r="X8" i="3" s="1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138" i="3" l="1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W27" i="3" s="1"/>
  <c r="N119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V27" i="3" s="1"/>
  <c r="N76" i="3"/>
  <c r="N75" i="3"/>
  <c r="N74" i="3"/>
  <c r="N73" i="3"/>
  <c r="N72" i="3"/>
  <c r="N71" i="3"/>
  <c r="N70" i="3"/>
  <c r="N49" i="3"/>
  <c r="N48" i="3"/>
  <c r="N47" i="3"/>
  <c r="N46" i="3"/>
  <c r="N45" i="3"/>
  <c r="U2" i="3" s="1"/>
  <c r="N39" i="3"/>
  <c r="H58" i="3" s="1"/>
  <c r="W7" i="3" l="1"/>
  <c r="W2" i="3"/>
  <c r="V7" i="3"/>
  <c r="V2" i="3"/>
  <c r="U27" i="3"/>
  <c r="X27" i="3" s="1"/>
  <c r="U7" i="3"/>
  <c r="N110" i="3"/>
  <c r="H168" i="3" s="1"/>
  <c r="M257" i="1" s="1"/>
  <c r="N159" i="3"/>
  <c r="H169" i="3" s="1"/>
  <c r="N55" i="3"/>
  <c r="H59" i="3" s="1"/>
  <c r="H60" i="3" s="1"/>
  <c r="H167" i="3" s="1"/>
  <c r="X2" i="3" l="1"/>
  <c r="M215" i="1" s="1"/>
  <c r="X7" i="3"/>
  <c r="M220" i="1" s="1"/>
  <c r="H170" i="3"/>
  <c r="H259" i="1" l="1"/>
  <c r="N167" i="3"/>
  <c r="J296" i="1"/>
  <c r="N257" i="1" l="1"/>
  <c r="H257" i="1" s="1"/>
  <c r="C476" i="1" l="1"/>
</calcChain>
</file>

<file path=xl/sharedStrings.xml><?xml version="1.0" encoding="utf-8"?>
<sst xmlns="http://schemas.openxmlformats.org/spreadsheetml/2006/main" count="643" uniqueCount="229">
  <si>
    <t>2.- ANTECEDENTES DE LA ENTIDAD POSTULANTE</t>
  </si>
  <si>
    <t>RESUMEN DE PRESUPUESTO POR ITEM</t>
  </si>
  <si>
    <t>ITEM</t>
  </si>
  <si>
    <t>PERSONAL</t>
  </si>
  <si>
    <t>RESULTADOS ESPERADOS</t>
  </si>
  <si>
    <t>OPERACIÓN</t>
  </si>
  <si>
    <t>CONCURSO GLOSA 02, 2.1.- LEY N° 21.053</t>
  </si>
  <si>
    <t>FNDR AÑO 2018</t>
  </si>
  <si>
    <t>REGIÓN DE ATACAMA</t>
  </si>
  <si>
    <t>Pagina 4</t>
  </si>
  <si>
    <t>IMPACTO (SELECCIONAR CON UNA "X" LA CELDA CORRECTA)</t>
  </si>
  <si>
    <t>LOCAL</t>
  </si>
  <si>
    <t>REGIONAL</t>
  </si>
  <si>
    <t>NACIONAL</t>
  </si>
  <si>
    <t>PROVINCIAL</t>
  </si>
  <si>
    <r>
      <t xml:space="preserve"> </t>
    </r>
    <r>
      <rPr>
        <sz val="18"/>
        <color theme="1"/>
        <rFont val="Arial"/>
        <family val="2"/>
      </rPr>
      <t xml:space="preserve"> </t>
    </r>
  </si>
  <si>
    <t>ENTIDAD POSTULANTE</t>
  </si>
  <si>
    <t>DEPORTIVA</t>
  </si>
  <si>
    <t>CULTURAL</t>
  </si>
  <si>
    <t>SEGURIDAD CIUDADANA</t>
  </si>
  <si>
    <t>SOCIAL, PREVENCIÓN, REHABILITACIÓN DE DROGAS Y MEDIO AMBIENTE</t>
  </si>
  <si>
    <t>COMUNA</t>
  </si>
  <si>
    <t>DIRECCIÓN</t>
  </si>
  <si>
    <t>CELULAR</t>
  </si>
  <si>
    <t>CORREO ELECTRONICO</t>
  </si>
  <si>
    <t>FIJO</t>
  </si>
  <si>
    <t>TIMBRE OFICINA DE PARTES</t>
  </si>
  <si>
    <t>RUT</t>
  </si>
  <si>
    <t>NOMBRE INSTITUCIÓN</t>
  </si>
  <si>
    <t>LUNES</t>
  </si>
  <si>
    <t>MARTES</t>
  </si>
  <si>
    <t>MIÉRCOLES</t>
  </si>
  <si>
    <t>JUEVES</t>
  </si>
  <si>
    <t>VIERNES</t>
  </si>
  <si>
    <t>SÁBADO</t>
  </si>
  <si>
    <t>DOMINGO</t>
  </si>
  <si>
    <t>LUGAR DE EJECUCIÓN</t>
  </si>
  <si>
    <t>RESPONSABLE ACTIVIDAD</t>
  </si>
  <si>
    <t>MES 1</t>
  </si>
  <si>
    <t>MES 2</t>
  </si>
  <si>
    <t>MES 3</t>
  </si>
  <si>
    <t>MES 4</t>
  </si>
  <si>
    <t>MES 5</t>
  </si>
  <si>
    <t>ACTIVIDAD N°</t>
  </si>
  <si>
    <t>TIPO DE ACTIVIDADES</t>
  </si>
  <si>
    <t>CANTIDAD DE RRHH</t>
  </si>
  <si>
    <t>TIPO DE PROFESIONAL</t>
  </si>
  <si>
    <t>PROFESIONAL UNIVERSITARIO CON DIPLOMADO, MAGISTER O DOCTORADO</t>
  </si>
  <si>
    <t>TÉCNICO APOYO EN PROYECTO O ESPECIALISTA (CON MÁS DE 5 AÑOS DE EXPERIENCIA EN TEMÁTICA)</t>
  </si>
  <si>
    <t>MONITORES</t>
  </si>
  <si>
    <t>COORDINADOR TÉCNICO</t>
  </si>
  <si>
    <t>COORDINADOR ADMINISTRATIVO</t>
  </si>
  <si>
    <t>I.- IDENTIFICACIÓN</t>
  </si>
  <si>
    <t>FECHA:</t>
  </si>
  <si>
    <t>Representante Legal</t>
  </si>
  <si>
    <t>CIUDAD</t>
  </si>
  <si>
    <t>FECHA</t>
  </si>
  <si>
    <t>NOMBRE REPRESENTANTE LEGAL</t>
  </si>
  <si>
    <t>COMO REPRESENTANTE LEGAL DE LA ENTIDAD POSTULANTE DENOMINADA</t>
  </si>
  <si>
    <t>DOMICILIO</t>
  </si>
  <si>
    <t>DECLARACIÓN JURADA SIMPLE DE INHABILIDAD INSTITUCIONAL</t>
  </si>
  <si>
    <t>CONOCER LAS BASES DEL CONCURSO  FNDR GLOSA 02, 2.1.-  LEY N° 21.053, AÑO 2018.</t>
  </si>
  <si>
    <t>1.-</t>
  </si>
  <si>
    <t>2.-</t>
  </si>
  <si>
    <t>3.-</t>
  </si>
  <si>
    <t>4.-</t>
  </si>
  <si>
    <t>PROFESIONAL UNIVERSITARIO SIN POSTGRADO O APOYO EN PROYECTO</t>
  </si>
  <si>
    <t>CANTIDAD</t>
  </si>
  <si>
    <t>Página 1</t>
  </si>
  <si>
    <t>Página 2</t>
  </si>
  <si>
    <t>ANEXO Nº 9</t>
  </si>
  <si>
    <t>ANEXO Nº 1</t>
  </si>
  <si>
    <t>ANEXO N°2</t>
  </si>
  <si>
    <t>NOMBRE DEL PROGRAMA</t>
  </si>
  <si>
    <t>3.- ANTECEDENTES DEL PROGRAMA</t>
  </si>
  <si>
    <t xml:space="preserve">3.1.- DIAGNOSTICO </t>
  </si>
  <si>
    <t>4.- DESCRIPCIÓN DE LA POBLACIÓN A INTERVENIR</t>
  </si>
  <si>
    <t>4.1.- DESCRIPCIÓN SOCIOECONÓMICA Y SOCIOCULTURAL DE LA POBLACIÓN AFECTADA</t>
  </si>
  <si>
    <t>4.2.- DETERMINACIÓN DE LA POBLACIÓN OBJETIVO</t>
  </si>
  <si>
    <t>4.3.- DETERMINACIÓN DE LA BRECHA A RESOLVER DE LA POBLACIÓN OBJETIVO</t>
  </si>
  <si>
    <t>5.- ALTERNATIVA DE SOLUCIÓN</t>
  </si>
  <si>
    <t>5.1.- OPTIMIZACIÓN SITUACIÓN ACTUAL</t>
  </si>
  <si>
    <t xml:space="preserve">5.2.- DESCRIPCIÓN DEL PROGRAMA </t>
  </si>
  <si>
    <t>3.4.- CANTIDAD DE BENEFICIARIOS</t>
  </si>
  <si>
    <t>Página 3</t>
  </si>
  <si>
    <t>Página 4</t>
  </si>
  <si>
    <t>QUE EL PROGRAMA PRESENTADO NO HA SIDO FINANCIADO NI POSTULADO A OTRA FUENTE DE FINANCIAMIENTO PARALELAMENTE.</t>
  </si>
  <si>
    <t xml:space="preserve">QUE EL REPRESENTANTE LEGAL MANIFIESTA CONOCER Y SE HACEN RESPONSABLES DE LA CORRECTA EJECUCIÓN DEL PROYECTO </t>
  </si>
  <si>
    <t>QUE EL PROGRAMA Y LA INSTITUCIÓN POSTULANTE NO ESTÁ AFECTO A LAS PROHIBICIONES E INHABILIDADES INDICADAS EN EL NUMERAL 3.1 Y 3.2 DE LAS BASES GENERALES.</t>
  </si>
  <si>
    <t>Responsable de la Ejecución</t>
  </si>
  <si>
    <t>ANEXO Nº 3</t>
  </si>
  <si>
    <t>ANEXO N°4</t>
  </si>
  <si>
    <t>ANEXO Nº 5</t>
  </si>
  <si>
    <t>CARTA GANTT DE EJECUCIÓN DEL PROGRAMA</t>
  </si>
  <si>
    <t>DURACIÓN DEL PROGRAMA EN MESES</t>
  </si>
  <si>
    <t>DESGLOSAR EL PRESUPUESTO EN LOS ÍTEMS DE OPERACIÓN, DIFUSIÓN, INVERSIÓN Y PERSONAL, SEGÚN LO SEÑALADO EN LA RESOLUCIÓN N°30 DE LA CONTRALORÍA GENERAL DE LA REPÚBLICA Y LO INDICADO EN EL INSTRUCTIVO DEL FONDO.</t>
  </si>
  <si>
    <r>
      <rPr>
        <b/>
        <sz val="12"/>
        <rFont val="Arial"/>
        <family val="2"/>
      </rPr>
      <t>GASTO DE OPERACIÓN:</t>
    </r>
    <r>
      <rPr>
        <sz val="12"/>
        <rFont val="Arial"/>
        <family val="2"/>
      </rPr>
      <t xml:space="preserve"> CORRESPONDE A GASTOS PARA LA PRODUCCIÓN Y DIFUSIÓN DE LAS ACTIVIDADES DEL PROGRAMA</t>
    </r>
  </si>
  <si>
    <t>GASTOS DE INVERSIÓN</t>
  </si>
  <si>
    <t>GASTO PERSONAL</t>
  </si>
  <si>
    <t>MONTO SOLICITADO COMPONENTE 1</t>
  </si>
  <si>
    <t>COSTO TOTAL DEL COMPONENTE 1</t>
  </si>
  <si>
    <t>TOTAL</t>
  </si>
  <si>
    <t>CANTIDAD DE BENEFICIARIOS DIRECTOS</t>
  </si>
  <si>
    <t>CANTIDAD DE BENEFICIARIOS INDIRECTOS</t>
  </si>
  <si>
    <t>DESCRIPCIÓN DE BENEFICIARIOS/AS DIRECTOS E INDIRECTOS</t>
  </si>
  <si>
    <t>FORMULARIO DE PRESENTACIÓN DEL PROGRAMA 2018
CONCURSO GLOSA 02, 2.1.- LEY N° 21.053 AÑO 2018</t>
  </si>
  <si>
    <t>DECLARO, POR MEDIO DEL PRESENTE INSTRUMENTO, JURAR Y PROMETER DECIR VERDAD RESPECTO A QUE LA ORGANIZACIÓN QUE REPRESENTO, NO HA CELEBRADO, NI CELEBRARÁ NINGÚN TIPO DE ACTO O CONTRATO A TÍTULO ONEROSO CON CÓNYUGE, HIJOS, ADOPTADOS O PARIENTES DEL HASTA TERCER GRADO DE CONSANGUINIDAD (POR EJEMPLO, BISABUELOS, ABUELOS, PADRES, TÍOS Y PRIMOS) Y EN SEGUNDO GRADO DE AFINIDAD CON LA DIRECTIVA DE LA POSTULANTE (POR EJEMPLO: FAMILIARES DE LA CÓNYUGE DE UN MIEMBRO DEL DIRECTORIO) QUE TENGAN COMO PROPÓSITO EL DESARROLLO DEL PROGRAMA DENOMINADO:</t>
  </si>
  <si>
    <t>ANTECEDENTES DE PRESENTACIÓN DE LA INICIATIVA</t>
  </si>
  <si>
    <t>RUT MUNICIPIO</t>
  </si>
  <si>
    <t>7.- PRESUPUESTO DETALLADO POR ÍTEM</t>
  </si>
  <si>
    <t>8.- IMPACTO DEL PROYECTO</t>
  </si>
  <si>
    <t>MONTO SOLICITADO COMPONENTE 4</t>
  </si>
  <si>
    <t>COSTO TOTAL DEL COMPONENTE 4</t>
  </si>
  <si>
    <t>MONTO SOLICITADO COMPONENTE 3</t>
  </si>
  <si>
    <t>MONTO SOLICITADO COMPONENTE 2</t>
  </si>
  <si>
    <t>COSTO TOTAL DEL COMPONENTE 2</t>
  </si>
  <si>
    <t>COSTO TOTAL DEL COMPONENTE 3</t>
  </si>
  <si>
    <t>COSTO TOTAL DEL PROGRAMA</t>
  </si>
  <si>
    <t>ESTADO DE LA INVERSIÓN</t>
  </si>
  <si>
    <t xml:space="preserve">REPÚBLICA DE CHILE
GOBIERNO REGIONAL  DE ATACAMA
DIVISIÓN DE ANÁLISIS DE CONTROL Y GESTIÓN
</t>
  </si>
  <si>
    <t xml:space="preserve">SRES. </t>
  </si>
  <si>
    <t>GOBIERNO REGIONAL DE ATACAMA</t>
  </si>
  <si>
    <t>PRESENTE</t>
  </si>
  <si>
    <t>ADJUNTO REMITO A UD., FORMULARIO DE POSTULACIÓN Y ANTECEDENTES RELACIONADOS CON EL “CONCURSO FNDR GLOSA 02, 2.1.- LEY N° 21.053 AÑO 2018” DEL GOBIERNO REGIONAL DE ATACAMA, EN CONFORMIDAD A LO SEÑALADO EN LAS RESPECTIVAS BASES AÑO 2018 DEFINIDO PARA EL CORRESPONDIENTE CONCURSO PÚBLICO. ESTA INICIATIVA SE IDENTIFICA CONFORME A LOS ANTECEDENTES QUE SE INDICAN:</t>
  </si>
  <si>
    <t>CORREO ELECTRÓNICO</t>
  </si>
  <si>
    <t>TELÉFONOS DE CONTACTO</t>
  </si>
  <si>
    <t>ESTE ANEXO SE DEBE PEGAR EN LA PARTE EXTERNA DEL SOBRE QUE CONTIENE EL PROGRAMA A POSTULAR,
QUE INCLUYE TODA LA DOCUMENTACIÓN SOLICITADA</t>
  </si>
  <si>
    <t>2.1.- IDENTIFICACIÓN DEL REPRESENTANTE LEGAL</t>
  </si>
  <si>
    <t>1.- IDENTIFICACIÓN DEL PROGRAMA</t>
  </si>
  <si>
    <t>NOMBRE</t>
  </si>
  <si>
    <t>TELÉFONO FIJO</t>
  </si>
  <si>
    <t>TELEFONO MÓVIL</t>
  </si>
  <si>
    <t>2.2.- IDENTIFICACIÓN DEL RESPONSABLE DEL PROGRAMA</t>
  </si>
  <si>
    <t>CARGO</t>
  </si>
  <si>
    <t>DEPARTAMENTO, DIRECCIÓN O ÁREA</t>
  </si>
  <si>
    <t>2.3.- ANTECEDENTES OBLIGATORIOS PARA POSTULAR</t>
  </si>
  <si>
    <t>PRESENTACIÓN DE LA INICIATIVA ANEXO N°2</t>
  </si>
  <si>
    <t>CERTIFICADO DE INSCRIPCIÓN EN REGISTRO INSTITUCIONAL DEL GOBIERNO REGIONAL DE ATACAMA.</t>
  </si>
  <si>
    <t>CERTIFICADO DE VIGENCIA (INSTITUCIONES SIN FINES DE LUCRO)</t>
  </si>
  <si>
    <t>DECLARACIÓN JURADA SIMPLE DE PROBIDAD ANEXO N°3</t>
  </si>
  <si>
    <t>DECLARACIÓN JURADA SIMPLE DE INHABILIDAD INSTITUCIONAL ANEXO N°4</t>
  </si>
  <si>
    <t>A LO MENOS UNA COTIZACIÓN DE COMPRAS SUPERIORES A 3 UTM EN BIENES O SERVICIOS O POR CADA SUB-ÍTEM.</t>
  </si>
  <si>
    <t>TIPOLOGÍA DEL RRHH ANEXO N°9</t>
  </si>
  <si>
    <t>CARTA GANTT ANEXO N°5</t>
  </si>
  <si>
    <t>PROGRAMA EN FORMULARIO ANEXO N°1</t>
  </si>
  <si>
    <t>2.4.- LÍNEAS DE POSTULACIÓN</t>
  </si>
  <si>
    <t>COMP. 1</t>
  </si>
  <si>
    <t>COMP. 2</t>
  </si>
  <si>
    <t>COMP. 3</t>
  </si>
  <si>
    <t>COMP. 4</t>
  </si>
  <si>
    <t>PRESENTADO POR ESTA INSTITUCIÓN PARA SU FINANCIAMIENTO A TRAVÉS DEL  “CONCURSO FNDR GLOSA 02, 2.1.- LEY N° 21.053 AÑO 2018” DEL GOBIERNO REGIONAL DE ATACAMA, EN CONFORMIDAD A LO SEÑALADO EN LAS RESPECTIVAS BASES 2018  DEFINIDO PARA EL CORRESPONDIENTE CONCURSO PÚBLICO.</t>
  </si>
  <si>
    <t xml:space="preserve">POR EL PRESENTE INSTRUMENTO, EL REPRESENTANTE LEGAL DEL MUNICIPIO ANTERIORMENTE INDIVIDUALIZADO, QUE SE ENCUENTRA POSTULANDO AL “CONCURSO FNDR GLOSA 02, 2.1.- LEY N° 21.053 AÑO 2018” DEL GOBIERNO REGIONAL DE ATACAMA, VIENEN EN DECLARAR BAJO FE DE JURAMENTO: </t>
  </si>
  <si>
    <t>TIPOLOGÍA DE RRHH
(POR CADA PERFIL DE RRHH A CONTRATAR)</t>
  </si>
  <si>
    <t>DECLARACIÓN JURADA SIMPLE DE PROBIDAD Y CONFLICTO DE INTERÉS LEY 19.653</t>
  </si>
  <si>
    <t>REPÚBLICA DE CHILE
GOBIERNO REGIONAL  DE ATACAMA
DIVISIÓN DE ANÁLISIS DE CONTROL Y GESTIÓN</t>
  </si>
  <si>
    <t>INCORPORAR UN BREVE DIAGNÓSTICO DE LA SITUACIÓN ACTUAL QUE SE QUIERE INTERVENIR</t>
  </si>
  <si>
    <t>IDENTIFICACIÓN DEL PROBLEMA</t>
  </si>
  <si>
    <t>IDENTIFICACIÓN DE CAUSAS</t>
  </si>
  <si>
    <t>IDENTIFICACIÓN DE EFECTOS</t>
  </si>
  <si>
    <t>3.2.- OBJETIVOS DEL PROGRAMA (FIN, PROPÓSITO, COMPONENTES, ACTIVIDADES)</t>
  </si>
  <si>
    <t>FIN (DESCRIPCIÓN DEL OBJETIVO DE LARGO PLAZO QUE SE PLANTEA EN EL PROGRAMA - PROBLEMAS A SOLUCIONAR)</t>
  </si>
  <si>
    <t>PROPÓSITO (EXPRESIÓN OPERACIONAL DEL OBJETIVO, REPRESENTA EL APORTE QUE SE REALIZA A LA SOLUCIÓN DEL PROBLEMA)</t>
  </si>
  <si>
    <t>3.3.- MARCO LÓGICO (INCORPORAR INDICADORES, M. DE VERIFICACIÓN Y SUPUESTOS A LOS OBJETIVOS PLANTEADOS EN EL PUNTO 3.2)</t>
  </si>
  <si>
    <t>COMPONENTES (OBJETIVOS ESPECÍFICOS)</t>
  </si>
  <si>
    <t>INDICADOR</t>
  </si>
  <si>
    <t>MEDIOS DE VERIFICACIÓN</t>
  </si>
  <si>
    <t>PRESUPUESTO</t>
  </si>
  <si>
    <t>PLAZOS/ N° DE MESES</t>
  </si>
  <si>
    <t xml:space="preserve">CANTIDAD DE BENEFICIARIOS INDIRECTOS </t>
  </si>
  <si>
    <t>INVERSIÓN</t>
  </si>
  <si>
    <t>TOTAL ÍTEM DE OPERACIÓN</t>
  </si>
  <si>
    <t xml:space="preserve">GASTOS DE DIFUSIÓN  </t>
  </si>
  <si>
    <t xml:space="preserve">MATERIALES Y/O SERVICIOS </t>
  </si>
  <si>
    <t>PRECIO UNITARIO</t>
  </si>
  <si>
    <r>
      <rPr>
        <b/>
        <sz val="12"/>
        <rFont val="Arial"/>
        <family val="2"/>
      </rPr>
      <t xml:space="preserve">DIFUSIÓN: </t>
    </r>
    <r>
      <rPr>
        <sz val="12"/>
        <rFont val="Arial"/>
        <family val="2"/>
      </rPr>
      <t>GASTOS NECESARIOS PARA DIFUNDIR LAS ACTIVIDADES DEL PROYECTO 4.1 LETRA A</t>
    </r>
  </si>
  <si>
    <t>DETALLE</t>
  </si>
  <si>
    <t>SUB-ÍTEM OPERACIÓN</t>
  </si>
  <si>
    <t>SUB-ÍTEM DIFUSIÓN</t>
  </si>
  <si>
    <r>
      <rPr>
        <b/>
        <sz val="12"/>
        <rFont val="Arial"/>
        <family val="2"/>
      </rPr>
      <t>INVERSIÓN:</t>
    </r>
    <r>
      <rPr>
        <sz val="12"/>
        <rFont val="Arial"/>
        <family val="2"/>
      </rPr>
      <t xml:space="preserve"> MÁXIMO 30% DEL COSTO DEL PROYECTO</t>
    </r>
  </si>
  <si>
    <t>BIENES INDISPENSABLES Y PERTINENTES PARA DESARROLLAR LAS ACTIVIDADES DEL PROGRAMA</t>
  </si>
  <si>
    <r>
      <rPr>
        <b/>
        <sz val="12"/>
        <rFont val="Arial"/>
        <family val="2"/>
      </rPr>
      <t>PERSONAL:</t>
    </r>
    <r>
      <rPr>
        <sz val="12"/>
        <rFont val="Arial"/>
        <family val="2"/>
      </rPr>
      <t xml:space="preserve"> CORRESPONDE A GASTOS POR CONTRATACIÓN DE PROFESIONALES NECESARIOS PARA EJECUTAR LAS ACTIVIDADES DEL PROGRAMA.</t>
    </r>
  </si>
  <si>
    <t>FUNCIÓN DE DESARROLLAR</t>
  </si>
  <si>
    <t>TOTAL
(B × C) × A = TOTAL</t>
  </si>
  <si>
    <t>CANTIDAD ( A )</t>
  </si>
  <si>
    <t>DAMAS</t>
  </si>
  <si>
    <t>VARONES</t>
  </si>
  <si>
    <t>(DIRIGIDO A MUNICIPALIDADES)</t>
  </si>
  <si>
    <t>COMP. 5</t>
  </si>
  <si>
    <t>COMP. 6</t>
  </si>
  <si>
    <t>operación</t>
  </si>
  <si>
    <t>difusion</t>
  </si>
  <si>
    <t>inversión</t>
  </si>
  <si>
    <t>personal</t>
  </si>
  <si>
    <t>MONTO SOLICITADO COMPONENTE 6</t>
  </si>
  <si>
    <t>MONTO SOLICITADO COMPONENTE 5</t>
  </si>
  <si>
    <t>COSTO TOTAL DEL COMPONENTE 5</t>
  </si>
  <si>
    <t>COSTO TOTAL DEL COMPONENTE 6</t>
  </si>
  <si>
    <t>ACTIVIDADES (NOMBRE DE FANTASIA DE CADA ACTIVIDAD PROPUESTA)</t>
  </si>
  <si>
    <t>COMPONENTES (LINEAS DE SUBVENCIÓN)</t>
  </si>
  <si>
    <t>RR.HH.
(TARIFARIO)</t>
  </si>
  <si>
    <t>PRO. UNI. C/MAG./DOC.</t>
  </si>
  <si>
    <t>PRO. UNI. S/MAG./DOC.</t>
  </si>
  <si>
    <t>TÉC./ESP. 5 AÑOS</t>
  </si>
  <si>
    <t>MONITOR</t>
  </si>
  <si>
    <t>COOR. ADM.</t>
  </si>
  <si>
    <t>COOR. TÉC.</t>
  </si>
  <si>
    <t>HONORARIOS
($) ( B )</t>
  </si>
  <si>
    <t>PERSONA HORAS O SERVICIO GLOBAL
( C )</t>
  </si>
  <si>
    <t>ACTIVIDAD</t>
  </si>
  <si>
    <t>META</t>
  </si>
  <si>
    <t>TOTAL
POB. AFEC.</t>
  </si>
  <si>
    <t>TOTAL
BENF. DIR.</t>
  </si>
  <si>
    <t>FOTOGRAFIAS</t>
  </si>
  <si>
    <t>L/ASIS; FOTOGRAFIAS</t>
  </si>
  <si>
    <t>LIST. ASISTENCIA</t>
  </si>
  <si>
    <t>VIDEOS O LIBROS</t>
  </si>
  <si>
    <t>L/ASIS; VIDEOS O LIBROS</t>
  </si>
  <si>
    <t>TODAS LAS ANTERIORES</t>
  </si>
  <si>
    <t>OTRAS.</t>
  </si>
  <si>
    <t>NOMBRE DEL
RESPONSABLE</t>
  </si>
  <si>
    <t>6.- LÍNEA DE POSTULACIÓN (COMPONENTE 1)</t>
  </si>
  <si>
    <t>6.- LÍNEA DE POSTULACIÓN (COMPONENTE 2)</t>
  </si>
  <si>
    <t>6.- LÍNEA DE POSTULACIÓN (COMPONENTE 3)</t>
  </si>
  <si>
    <t>6.- LÍNEA DE POSTULACIÓN (COMPONENTE 4)</t>
  </si>
  <si>
    <t>6.- LÍNEA DE POSTULACIÓN (COMPONENTE 5)</t>
  </si>
  <si>
    <t>6.- LÍNEA DE POSTULACIÓN (COMPONENTE 6)</t>
  </si>
  <si>
    <t>Con el fin de garantizar el desarrollo social, económico y cultural equitativo para la comunidad de la región, y considerando sus atribuciones, el Gobierno Regional de Atacama ha resuelto subvencionar programas sociales que efectúen Municipalidades, considerando las áreas de Cultura, Deportes, Seguridad Ciudadana y de carácter social y prevención del consumo de drogas, financiados con recursos provenientes del presupuesto del Fondo Nacional de Desarrollo Regional</t>
  </si>
  <si>
    <t>FORMATOS Y ANEXOS ETAPA DE POSTULACIÓN</t>
  </si>
  <si>
    <t xml:space="preserve">BREVE DESCRIPCIÓN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</si>
</sst>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&quot;$&quot;#,##0"/>
    <numFmt numFmtId="166" formatCode="[$-F800]dddd\,\ mmmm\ dd\,\ yyyy"/>
    <numFmt numFmtId="167" formatCode="_-&quot;$&quot;\ * #,##0_-;\-&quot;$&quot;\ * #,##0_-;_-&quot;$&quot;\ * &quot;-&quot;??_-;_-@_-"/>
    <numFmt numFmtId="168" formatCode="0.0"/>
    <numFmt numFmtId="169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1"/>
      <color rgb="FF000000"/>
      <name val="Consolas"/>
      <family val="3"/>
    </font>
    <font>
      <b/>
      <sz val="16"/>
      <name val="Arial"/>
      <family val="2"/>
    </font>
    <font>
      <b/>
      <sz val="14"/>
      <color rgb="FF4F622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name val="Arial"/>
      <family val="2"/>
    </font>
    <font>
      <b/>
      <u/>
      <sz val="12"/>
      <color theme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b/>
      <sz val="12"/>
      <color rgb="FF0070C0"/>
      <name val="Arial"/>
      <family val="2"/>
    </font>
    <font>
      <b/>
      <sz val="12"/>
      <color rgb="FF4F6228"/>
      <name val="Arial"/>
      <family val="2"/>
    </font>
    <font>
      <b/>
      <sz val="12"/>
      <color rgb="FF000000"/>
      <name val="Arial"/>
      <family val="2"/>
    </font>
    <font>
      <b/>
      <sz val="8"/>
      <color theme="1"/>
      <name val="Arial"/>
      <family val="2"/>
    </font>
    <font>
      <sz val="12"/>
      <color rgb="FF00000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E6A8"/>
        <bgColor indexed="64"/>
      </patternFill>
    </fill>
    <fill>
      <patternFill patternType="solid">
        <fgColor rgb="FFECC1D4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3" fontId="2" fillId="0" borderId="0" xfId="0" applyNumberFormat="1" applyFont="1" applyBorder="1" applyAlignment="1" applyProtection="1">
      <alignment horizontal="center" vertical="center"/>
    </xf>
    <xf numFmtId="42" fontId="2" fillId="0" borderId="0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left" vertical="center" indent="5"/>
    </xf>
    <xf numFmtId="0" fontId="6" fillId="0" borderId="0" xfId="0" applyFont="1" applyAlignment="1" applyProtection="1">
      <alignment horizontal="left" vertical="center"/>
    </xf>
    <xf numFmtId="0" fontId="12" fillId="0" borderId="0" xfId="0" applyFont="1" applyProtection="1"/>
    <xf numFmtId="0" fontId="12" fillId="0" borderId="0" xfId="0" applyFont="1" applyBorder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9" fillId="5" borderId="3" xfId="0" applyFont="1" applyFill="1" applyBorder="1" applyAlignment="1" applyProtection="1">
      <alignment horizontal="right" vertical="center"/>
    </xf>
    <xf numFmtId="0" fontId="19" fillId="5" borderId="3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justify" vertical="center"/>
    </xf>
    <xf numFmtId="0" fontId="2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</xf>
    <xf numFmtId="0" fontId="10" fillId="0" borderId="0" xfId="0" applyFont="1"/>
    <xf numFmtId="10" fontId="3" fillId="0" borderId="0" xfId="4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Protection="1"/>
    <xf numFmtId="49" fontId="3" fillId="0" borderId="0" xfId="0" applyNumberFormat="1" applyFont="1" applyBorder="1" applyAlignment="1" applyProtection="1">
      <alignment horizontal="left" vertical="top" wrapText="1" readingOrder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right" vertical="top"/>
    </xf>
    <xf numFmtId="0" fontId="23" fillId="0" borderId="0" xfId="0" applyFont="1" applyAlignment="1" applyProtection="1">
      <alignment horizontal="justify" vertical="center"/>
    </xf>
    <xf numFmtId="0" fontId="10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/>
    </xf>
    <xf numFmtId="0" fontId="23" fillId="0" borderId="0" xfId="0" applyFont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166" fontId="14" fillId="0" borderId="0" xfId="0" applyNumberFormat="1" applyFont="1" applyAlignment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169" fontId="2" fillId="0" borderId="3" xfId="0" applyNumberFormat="1" applyFont="1" applyBorder="1" applyAlignment="1" applyProtection="1">
      <alignment horizontal="center" vertical="center" wrapText="1"/>
      <protection locked="0"/>
    </xf>
    <xf numFmtId="42" fontId="2" fillId="0" borderId="3" xfId="1" applyFont="1" applyBorder="1" applyAlignment="1" applyProtection="1">
      <alignment horizontal="center" vertical="center"/>
    </xf>
    <xf numFmtId="42" fontId="2" fillId="0" borderId="0" xfId="1" applyFont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42" fontId="2" fillId="0" borderId="0" xfId="0" applyNumberFormat="1" applyFont="1" applyBorder="1" applyAlignment="1" applyProtection="1">
      <alignment horizontal="center" vertical="center"/>
    </xf>
    <xf numFmtId="165" fontId="4" fillId="4" borderId="0" xfId="1" applyNumberFormat="1" applyFont="1" applyFill="1" applyBorder="1" applyAlignment="1" applyProtection="1">
      <alignment horizontal="center" vertical="center"/>
    </xf>
    <xf numFmtId="168" fontId="2" fillId="0" borderId="3" xfId="1" applyNumberFormat="1" applyFont="1" applyBorder="1" applyAlignment="1" applyProtection="1">
      <alignment horizontal="center" vertical="center"/>
      <protection locked="0"/>
    </xf>
    <xf numFmtId="42" fontId="2" fillId="0" borderId="0" xfId="1" applyFont="1" applyAlignment="1" applyProtection="1">
      <alignment horizontal="center" vertical="center"/>
    </xf>
    <xf numFmtId="42" fontId="2" fillId="0" borderId="0" xfId="0" applyNumberFormat="1" applyFont="1" applyAlignment="1" applyProtection="1">
      <alignment horizontal="left" vertical="center"/>
    </xf>
    <xf numFmtId="0" fontId="19" fillId="5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1" fontId="10" fillId="0" borderId="3" xfId="0" applyNumberFormat="1" applyFont="1" applyBorder="1" applyAlignment="1" applyProtection="1">
      <alignment horizontal="center" vertical="center"/>
    </xf>
    <xf numFmtId="168" fontId="10" fillId="0" borderId="3" xfId="0" applyNumberFormat="1" applyFont="1" applyBorder="1" applyAlignment="1" applyProtection="1">
      <alignment horizontal="center" vertical="center"/>
    </xf>
    <xf numFmtId="42" fontId="0" fillId="0" borderId="0" xfId="1" applyFont="1"/>
    <xf numFmtId="0" fontId="26" fillId="5" borderId="3" xfId="0" applyFont="1" applyFill="1" applyBorder="1" applyAlignment="1" applyProtection="1">
      <alignment horizontal="center" vertical="center" wrapText="1"/>
    </xf>
    <xf numFmtId="0" fontId="29" fillId="5" borderId="3" xfId="0" applyFont="1" applyFill="1" applyBorder="1" applyAlignment="1" applyProtection="1">
      <alignment horizontal="center" vertical="center" wrapText="1"/>
    </xf>
    <xf numFmtId="9" fontId="3" fillId="3" borderId="3" xfId="4" applyFont="1" applyFill="1" applyBorder="1" applyAlignment="1" applyProtection="1">
      <alignment horizontal="center" vertical="center" wrapText="1"/>
    </xf>
    <xf numFmtId="9" fontId="3" fillId="0" borderId="3" xfId="4" applyFont="1" applyFill="1" applyBorder="1" applyAlignment="1" applyProtection="1">
      <alignment horizontal="center" vertical="center" wrapText="1"/>
    </xf>
    <xf numFmtId="3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7" fillId="3" borderId="3" xfId="0" applyNumberFormat="1" applyFont="1" applyFill="1" applyBorder="1" applyAlignment="1" applyProtection="1">
      <alignment horizontal="center" vertical="center" wrapText="1"/>
      <protection locked="0"/>
    </xf>
    <xf numFmtId="167" fontId="26" fillId="0" borderId="0" xfId="3" applyNumberFormat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</xf>
    <xf numFmtId="3" fontId="30" fillId="0" borderId="0" xfId="0" applyNumberFormat="1" applyFont="1" applyAlignment="1" applyProtection="1">
      <alignment horizontal="center" vertical="center"/>
    </xf>
    <xf numFmtId="0" fontId="31" fillId="0" borderId="0" xfId="0" applyFont="1" applyProtection="1"/>
    <xf numFmtId="3" fontId="31" fillId="0" borderId="0" xfId="0" applyNumberFormat="1" applyFont="1" applyAlignment="1" applyProtection="1">
      <alignment horizontal="center"/>
    </xf>
    <xf numFmtId="0" fontId="32" fillId="0" borderId="0" xfId="0" applyFont="1" applyProtection="1"/>
    <xf numFmtId="0" fontId="34" fillId="0" borderId="0" xfId="0" applyFont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27" fillId="0" borderId="3" xfId="0" applyFont="1" applyBorder="1" applyAlignment="1" applyProtection="1">
      <alignment horizontal="left" vertical="center" wrapText="1"/>
      <protection locked="0"/>
    </xf>
    <xf numFmtId="0" fontId="19" fillId="5" borderId="5" xfId="0" applyFont="1" applyFill="1" applyBorder="1" applyAlignment="1" applyProtection="1">
      <alignment horizontal="left" vertical="center"/>
    </xf>
    <xf numFmtId="0" fontId="19" fillId="5" borderId="6" xfId="0" applyFont="1" applyFill="1" applyBorder="1" applyAlignment="1" applyProtection="1">
      <alignment horizontal="left" vertical="center"/>
    </xf>
    <xf numFmtId="0" fontId="19" fillId="5" borderId="7" xfId="0" applyFont="1" applyFill="1" applyBorder="1" applyAlignment="1" applyProtection="1">
      <alignment horizontal="left" vertical="center"/>
    </xf>
    <xf numFmtId="0" fontId="19" fillId="5" borderId="5" xfId="0" applyFont="1" applyFill="1" applyBorder="1" applyAlignment="1" applyProtection="1">
      <alignment horizontal="center" vertical="center"/>
    </xf>
    <xf numFmtId="0" fontId="19" fillId="5" borderId="6" xfId="0" applyFont="1" applyFill="1" applyBorder="1" applyAlignment="1" applyProtection="1">
      <alignment horizontal="center" vertical="center"/>
    </xf>
    <xf numFmtId="0" fontId="19" fillId="5" borderId="7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left" vertical="center"/>
      <protection locked="0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9" fillId="5" borderId="9" xfId="0" applyFont="1" applyFill="1" applyBorder="1" applyAlignment="1" applyProtection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center" wrapText="1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11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/>
    </xf>
    <xf numFmtId="0" fontId="19" fillId="5" borderId="13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9" fillId="5" borderId="10" xfId="0" applyFont="1" applyFill="1" applyBorder="1" applyAlignment="1" applyProtection="1">
      <alignment horizontal="center" vertical="center"/>
    </xf>
    <xf numFmtId="0" fontId="19" fillId="5" borderId="14" xfId="0" applyFont="1" applyFill="1" applyBorder="1" applyAlignment="1" applyProtection="1">
      <alignment horizontal="center" vertical="center"/>
    </xf>
    <xf numFmtId="0" fontId="19" fillId="5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166" fontId="14" fillId="0" borderId="0" xfId="0" applyNumberFormat="1" applyFont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 vertical="center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left" vertical="center" wrapText="1"/>
    </xf>
    <xf numFmtId="3" fontId="27" fillId="0" borderId="3" xfId="0" applyNumberFormat="1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/>
    </xf>
    <xf numFmtId="0" fontId="19" fillId="5" borderId="3" xfId="0" applyFont="1" applyFill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26" fillId="5" borderId="3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center" vertical="center" wrapText="1"/>
    </xf>
    <xf numFmtId="0" fontId="26" fillId="5" borderId="3" xfId="0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5" fillId="0" borderId="3" xfId="2" applyNumberFormat="1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</xf>
    <xf numFmtId="0" fontId="19" fillId="5" borderId="3" xfId="0" applyFont="1" applyFill="1" applyBorder="1" applyAlignment="1">
      <alignment horizontal="left" vertical="center"/>
    </xf>
    <xf numFmtId="166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</xf>
    <xf numFmtId="3" fontId="33" fillId="3" borderId="3" xfId="0" applyNumberFormat="1" applyFont="1" applyFill="1" applyBorder="1" applyAlignment="1" applyProtection="1">
      <alignment horizontal="left" vertical="center" wrapText="1"/>
    </xf>
    <xf numFmtId="0" fontId="28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justify" vertical="top" wrapText="1" readingOrder="1"/>
      <protection locked="0"/>
    </xf>
    <xf numFmtId="49" fontId="2" fillId="0" borderId="6" xfId="0" applyNumberFormat="1" applyFont="1" applyBorder="1" applyAlignment="1" applyProtection="1">
      <alignment horizontal="justify" vertical="top" wrapText="1" readingOrder="1"/>
      <protection locked="0"/>
    </xf>
    <xf numFmtId="49" fontId="2" fillId="0" borderId="7" xfId="0" applyNumberFormat="1" applyFont="1" applyBorder="1" applyAlignment="1" applyProtection="1">
      <alignment horizontal="justify" vertical="top" wrapText="1" readingOrder="1"/>
      <protection locked="0"/>
    </xf>
    <xf numFmtId="49" fontId="2" fillId="0" borderId="3" xfId="0" applyNumberFormat="1" applyFont="1" applyBorder="1" applyAlignment="1" applyProtection="1">
      <alignment horizontal="left" vertical="top" wrapText="1" readingOrder="1"/>
      <protection locked="0"/>
    </xf>
    <xf numFmtId="0" fontId="19" fillId="5" borderId="3" xfId="0" applyFont="1" applyFill="1" applyBorder="1" applyAlignment="1" applyProtection="1">
      <alignment horizontal="left" vertical="center"/>
    </xf>
    <xf numFmtId="49" fontId="25" fillId="0" borderId="3" xfId="0" applyNumberFormat="1" applyFont="1" applyBorder="1" applyAlignment="1" applyProtection="1">
      <alignment horizontal="left" vertical="top" wrapText="1"/>
    </xf>
    <xf numFmtId="49" fontId="25" fillId="0" borderId="3" xfId="0" applyNumberFormat="1" applyFont="1" applyBorder="1" applyAlignment="1" applyProtection="1">
      <alignment horizontal="left" vertical="top" wrapText="1"/>
      <protection locked="0"/>
    </xf>
    <xf numFmtId="0" fontId="35" fillId="0" borderId="5" xfId="0" applyFont="1" applyBorder="1" applyAlignment="1" applyProtection="1">
      <alignment horizontal="left" vertical="center"/>
    </xf>
    <xf numFmtId="0" fontId="35" fillId="0" borderId="6" xfId="0" applyFont="1" applyBorder="1" applyAlignment="1" applyProtection="1">
      <alignment horizontal="left" vertical="center"/>
    </xf>
    <xf numFmtId="0" fontId="35" fillId="0" borderId="7" xfId="0" applyFont="1" applyBorder="1" applyAlignment="1" applyProtection="1">
      <alignment horizontal="left" vertical="center"/>
    </xf>
    <xf numFmtId="42" fontId="3" fillId="3" borderId="5" xfId="0" applyNumberFormat="1" applyFont="1" applyFill="1" applyBorder="1" applyAlignment="1" applyProtection="1">
      <alignment horizontal="center" vertical="center" wrapText="1"/>
    </xf>
    <xf numFmtId="42" fontId="3" fillId="3" borderId="7" xfId="0" applyNumberFormat="1" applyFont="1" applyFill="1" applyBorder="1" applyAlignment="1" applyProtection="1">
      <alignment horizontal="center" vertical="center" wrapText="1"/>
    </xf>
    <xf numFmtId="0" fontId="21" fillId="3" borderId="0" xfId="0" applyFont="1" applyFill="1" applyAlignment="1" applyProtection="1">
      <alignment horizontal="center" vertical="center" wrapText="1"/>
    </xf>
    <xf numFmtId="42" fontId="3" fillId="0" borderId="3" xfId="0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top"/>
    </xf>
    <xf numFmtId="0" fontId="19" fillId="5" borderId="5" xfId="0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top"/>
    </xf>
    <xf numFmtId="0" fontId="23" fillId="0" borderId="0" xfId="0" applyFont="1" applyAlignment="1" applyProtection="1">
      <alignment horizontal="left" vertical="top" wrapText="1"/>
    </xf>
    <xf numFmtId="3" fontId="3" fillId="0" borderId="5" xfId="0" applyNumberFormat="1" applyFont="1" applyBorder="1" applyAlignment="1" applyProtection="1">
      <alignment horizontal="right" vertical="center" wrapText="1"/>
    </xf>
    <xf numFmtId="3" fontId="3" fillId="0" borderId="6" xfId="0" applyNumberFormat="1" applyFont="1" applyBorder="1" applyAlignment="1" applyProtection="1">
      <alignment horizontal="right" vertical="center" wrapText="1"/>
    </xf>
    <xf numFmtId="0" fontId="27" fillId="3" borderId="5" xfId="0" applyFont="1" applyFill="1" applyBorder="1" applyAlignment="1" applyProtection="1">
      <alignment horizontal="center" vertical="center" wrapText="1"/>
      <protection locked="0"/>
    </xf>
    <xf numFmtId="0" fontId="27" fillId="3" borderId="7" xfId="0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Border="1" applyAlignment="1" applyProtection="1">
      <alignment horizontal="center" vertical="center"/>
    </xf>
    <xf numFmtId="0" fontId="19" fillId="5" borderId="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wrapText="1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42" fontId="2" fillId="0" borderId="3" xfId="1" applyNumberFormat="1" applyFont="1" applyBorder="1" applyAlignment="1" applyProtection="1">
      <alignment horizontal="center" vertical="center"/>
      <protection locked="0"/>
    </xf>
    <xf numFmtId="42" fontId="2" fillId="0" borderId="3" xfId="0" applyNumberFormat="1" applyFont="1" applyBorder="1" applyAlignment="1" applyProtection="1">
      <alignment horizontal="center" vertical="center"/>
    </xf>
    <xf numFmtId="165" fontId="19" fillId="5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165" fontId="18" fillId="0" borderId="0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165" fontId="4" fillId="3" borderId="3" xfId="1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top" wrapText="1"/>
      <protection locked="0"/>
    </xf>
    <xf numFmtId="165" fontId="19" fillId="5" borderId="3" xfId="1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</cellXfs>
  <cellStyles count="5">
    <cellStyle name="Hipervínculo" xfId="2" builtinId="8"/>
    <cellStyle name="Moneda" xfId="3" builtinId="4"/>
    <cellStyle name="Moneda [0]" xfId="1" builtinId="7"/>
    <cellStyle name="Normal" xfId="0" builtinId="0"/>
    <cellStyle name="Porcentaje" xfId="4" builtinId="5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CE6A8"/>
      <color rgb="FFECC1D4"/>
      <color rgb="FFA162D0"/>
      <color rgb="FF8970AF"/>
      <color rgb="FFD99098"/>
      <color rgb="FF0070C0"/>
      <color rgb="FFE53D4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496268</xdr:colOff>
      <xdr:row>2</xdr:row>
      <xdr:rowOff>173408</xdr:rowOff>
    </xdr:from>
    <xdr:to>
      <xdr:col>9</xdr:col>
      <xdr:colOff>272151</xdr:colOff>
      <xdr:row>7</xdr:row>
      <xdr:rowOff>225363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4268" y="2864221"/>
          <a:ext cx="3585883" cy="1659298"/>
        </a:xfrm>
        <a:prstGeom prst="rect">
          <a:avLst/>
        </a:prstGeom>
      </xdr:spPr>
    </xdr:pic>
    <xdr:clientData/>
  </xdr:twoCellAnchor>
  <xdr:oneCellAnchor>
    <xdr:from>
      <xdr:col>4</xdr:col>
      <xdr:colOff>480028</xdr:colOff>
      <xdr:row>29</xdr:row>
      <xdr:rowOff>11067</xdr:rowOff>
    </xdr:from>
    <xdr:ext cx="3615171" cy="13010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8294" y="9333661"/>
          <a:ext cx="3615171" cy="1301000"/>
        </a:xfrm>
        <a:prstGeom prst="rect">
          <a:avLst/>
        </a:prstGeom>
      </xdr:spPr>
    </xdr:pic>
    <xdr:clientData/>
  </xdr:oneCellAnchor>
  <xdr:twoCellAnchor editAs="oneCell">
    <xdr:from>
      <xdr:col>1</xdr:col>
      <xdr:colOff>102477</xdr:colOff>
      <xdr:row>39</xdr:row>
      <xdr:rowOff>136144</xdr:rowOff>
    </xdr:from>
    <xdr:to>
      <xdr:col>3</xdr:col>
      <xdr:colOff>635877</xdr:colOff>
      <xdr:row>40</xdr:row>
      <xdr:rowOff>190122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15149925"/>
          <a:ext cx="2057400" cy="958853"/>
        </a:xfrm>
        <a:prstGeom prst="rect">
          <a:avLst/>
        </a:prstGeom>
      </xdr:spPr>
    </xdr:pic>
    <xdr:clientData/>
  </xdr:twoCellAnchor>
  <xdr:oneCellAnchor>
    <xdr:from>
      <xdr:col>9</xdr:col>
      <xdr:colOff>742293</xdr:colOff>
      <xdr:row>39</xdr:row>
      <xdr:rowOff>315312</xdr:rowOff>
    </xdr:from>
    <xdr:ext cx="2371397" cy="8534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79970588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102477</xdr:colOff>
      <xdr:row>350</xdr:row>
      <xdr:rowOff>136144</xdr:rowOff>
    </xdr:from>
    <xdr:ext cx="2057400" cy="965657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119746332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350</xdr:row>
      <xdr:rowOff>315312</xdr:rowOff>
    </xdr:from>
    <xdr:ext cx="2371397" cy="853400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70827526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102477</xdr:colOff>
      <xdr:row>444</xdr:row>
      <xdr:rowOff>136144</xdr:rowOff>
    </xdr:from>
    <xdr:ext cx="2057400" cy="965657"/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99958144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444</xdr:row>
      <xdr:rowOff>315312</xdr:rowOff>
    </xdr:from>
    <xdr:ext cx="2371397" cy="853400"/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85401577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102477</xdr:colOff>
      <xdr:row>292</xdr:row>
      <xdr:rowOff>136144</xdr:rowOff>
    </xdr:from>
    <xdr:ext cx="2057400" cy="965657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90266457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292</xdr:row>
      <xdr:rowOff>315312</xdr:rowOff>
    </xdr:from>
    <xdr:ext cx="2371397" cy="85340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100137312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102477</xdr:colOff>
      <xdr:row>322</xdr:row>
      <xdr:rowOff>136144</xdr:rowOff>
    </xdr:from>
    <xdr:ext cx="2057400" cy="965657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105363582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322</xdr:row>
      <xdr:rowOff>315312</xdr:rowOff>
    </xdr:from>
    <xdr:ext cx="2371397" cy="853400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116472687"/>
          <a:ext cx="2371397" cy="853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U571"/>
  <sheetViews>
    <sheetView showGridLines="0" tabSelected="1" showRuler="0" view="pageBreakPreview" zoomScaleNormal="100" zoomScaleSheetLayoutView="100" zoomScalePageLayoutView="80" workbookViewId="0"/>
  </sheetViews>
  <sheetFormatPr baseColWidth="10" defaultRowHeight="15" x14ac:dyDescent="0.25"/>
  <cols>
    <col min="1" max="3" width="11.42578125" style="1" customWidth="1"/>
    <col min="4" max="4" width="14" style="1" customWidth="1"/>
    <col min="5" max="14" width="11.42578125" style="1" customWidth="1"/>
    <col min="15" max="15" width="3.28515625" style="1" customWidth="1"/>
    <col min="16" max="16" width="8.5703125" style="1" customWidth="1"/>
    <col min="17" max="17" width="15.140625" style="1" bestFit="1" customWidth="1"/>
    <col min="18" max="19" width="11.42578125" style="1"/>
    <col min="20" max="21" width="0" style="1" hidden="1" customWidth="1"/>
    <col min="22" max="16384" width="11.42578125" style="1"/>
  </cols>
  <sheetData>
    <row r="1" spans="1:14" ht="25.5" customHeight="1" x14ac:dyDescent="0.25">
      <c r="A1" s="2"/>
    </row>
    <row r="2" spans="1:14" ht="186.75" customHeight="1" x14ac:dyDescent="0.25"/>
    <row r="3" spans="1:14" ht="25.5" customHeight="1" x14ac:dyDescent="0.25"/>
    <row r="4" spans="1:14" ht="25.5" customHeight="1" x14ac:dyDescent="0.25"/>
    <row r="5" spans="1:14" ht="25.5" customHeight="1" x14ac:dyDescent="0.25"/>
    <row r="6" spans="1:14" ht="25.5" customHeight="1" x14ac:dyDescent="0.25"/>
    <row r="7" spans="1:14" ht="25.5" customHeight="1" x14ac:dyDescent="0.25"/>
    <row r="8" spans="1:14" ht="25.5" customHeight="1" x14ac:dyDescent="0.25">
      <c r="D8" s="140" t="s">
        <v>119</v>
      </c>
      <c r="E8" s="140"/>
      <c r="F8" s="140"/>
      <c r="G8" s="140"/>
      <c r="H8" s="140"/>
      <c r="I8" s="140"/>
      <c r="J8" s="140"/>
      <c r="K8" s="140"/>
    </row>
    <row r="9" spans="1:14" ht="25.5" customHeight="1" x14ac:dyDescent="0.25">
      <c r="D9" s="140"/>
      <c r="E9" s="140"/>
      <c r="F9" s="140"/>
      <c r="G9" s="140"/>
      <c r="H9" s="140"/>
      <c r="I9" s="140"/>
      <c r="J9" s="140"/>
      <c r="K9" s="140"/>
    </row>
    <row r="10" spans="1:14" ht="25.5" customHeight="1" x14ac:dyDescent="0.25">
      <c r="D10" s="140"/>
      <c r="E10" s="140"/>
      <c r="F10" s="140"/>
      <c r="G10" s="140"/>
      <c r="H10" s="140"/>
      <c r="I10" s="140"/>
      <c r="J10" s="140"/>
      <c r="K10" s="140"/>
    </row>
    <row r="11" spans="1:14" ht="48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5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5.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5.5" customHeight="1" x14ac:dyDescent="0.25">
      <c r="A14" s="150" t="s">
        <v>227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4" ht="25.5" customHeight="1" x14ac:dyDescent="0.2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1:14" ht="25.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5.5" customHeight="1" x14ac:dyDescent="0.25">
      <c r="A17" s="152" t="s">
        <v>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ht="25.5" customHeight="1" x14ac:dyDescent="0.2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25.5" customHeight="1" x14ac:dyDescent="0.25">
      <c r="A19" s="153" t="s">
        <v>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ht="25.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25.5" customHeight="1" x14ac:dyDescent="0.25"/>
    <row r="22" spans="1:14" ht="25.5" customHeight="1" x14ac:dyDescent="0.25"/>
    <row r="23" spans="1:14" ht="25.5" customHeight="1" x14ac:dyDescent="0.25">
      <c r="A23" s="121" t="s">
        <v>186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</row>
    <row r="24" spans="1:14" ht="72.75" customHeight="1" x14ac:dyDescent="0.25"/>
    <row r="25" spans="1:14" ht="25.5" customHeight="1" x14ac:dyDescent="0.25"/>
    <row r="26" spans="1:14" ht="25.5" customHeight="1" x14ac:dyDescent="0.25"/>
    <row r="27" spans="1:14" ht="25.5" customHeight="1" x14ac:dyDescent="0.25"/>
    <row r="28" spans="1:14" ht="25.5" customHeight="1" x14ac:dyDescent="0.25"/>
    <row r="29" spans="1:14" ht="25.5" customHeight="1" x14ac:dyDescent="0.25"/>
    <row r="30" spans="1:14" ht="25.5" customHeight="1" x14ac:dyDescent="0.25"/>
    <row r="31" spans="1:14" ht="25.5" customHeight="1" x14ac:dyDescent="0.25"/>
    <row r="32" spans="1:14" ht="25.5" customHeight="1" x14ac:dyDescent="0.25"/>
    <row r="33" spans="1:14" ht="25.5" customHeight="1" x14ac:dyDescent="0.25"/>
    <row r="34" spans="1:14" ht="25.5" customHeight="1" x14ac:dyDescent="0.25">
      <c r="D34" s="141"/>
      <c r="E34" s="141"/>
      <c r="F34" s="141"/>
      <c r="G34" s="141"/>
      <c r="H34" s="141"/>
      <c r="I34" s="141"/>
      <c r="J34" s="141"/>
      <c r="K34" s="141"/>
    </row>
    <row r="35" spans="1:14" ht="25.5" customHeight="1" x14ac:dyDescent="0.25">
      <c r="D35" s="141"/>
      <c r="E35" s="141"/>
      <c r="F35" s="141"/>
      <c r="G35" s="141"/>
      <c r="H35" s="141"/>
      <c r="I35" s="141"/>
      <c r="J35" s="141"/>
      <c r="K35" s="141"/>
    </row>
    <row r="36" spans="1:14" ht="25.5" customHeight="1" x14ac:dyDescent="0.25"/>
    <row r="37" spans="1:14" ht="15.75" customHeight="1" x14ac:dyDescent="0.25"/>
    <row r="38" spans="1:14" ht="15" customHeight="1" x14ac:dyDescent="0.2">
      <c r="A38" s="24" t="s">
        <v>71</v>
      </c>
      <c r="B38" s="18"/>
      <c r="C38" s="18"/>
    </row>
    <row r="39" spans="1:14" ht="8.25" customHeight="1" x14ac:dyDescent="0.2">
      <c r="A39" s="24"/>
      <c r="B39" s="18"/>
      <c r="C39" s="18"/>
    </row>
    <row r="40" spans="1:14" ht="71.25" customHeight="1" x14ac:dyDescent="0.25">
      <c r="A40" s="121"/>
      <c r="B40" s="121"/>
      <c r="C40" s="121"/>
      <c r="D40" s="121"/>
      <c r="E40" s="121"/>
      <c r="J40" s="146"/>
      <c r="K40" s="146"/>
      <c r="L40" s="146"/>
      <c r="M40" s="146"/>
      <c r="N40" s="146"/>
    </row>
    <row r="41" spans="1:14" ht="49.5" customHeight="1" x14ac:dyDescent="0.25">
      <c r="A41" s="127" t="s">
        <v>154</v>
      </c>
      <c r="B41" s="127"/>
      <c r="C41" s="127"/>
      <c r="D41" s="127"/>
      <c r="E41" s="127"/>
      <c r="J41" s="146"/>
      <c r="K41" s="146"/>
      <c r="L41" s="146"/>
      <c r="M41" s="146"/>
      <c r="N41" s="146"/>
    </row>
    <row r="42" spans="1:14" ht="21.75" customHeight="1" x14ac:dyDescent="0.2">
      <c r="A42" s="14"/>
      <c r="B42" s="18"/>
      <c r="C42" s="18"/>
    </row>
    <row r="43" spans="1:14" ht="97.5" customHeight="1" x14ac:dyDescent="0.25">
      <c r="A43" s="142" t="s">
        <v>107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</row>
    <row r="44" spans="1:14" ht="15" customHeight="1" x14ac:dyDescent="0.2">
      <c r="A44" s="15"/>
      <c r="B44" s="18"/>
      <c r="C44" s="18"/>
      <c r="J44" s="122" t="s">
        <v>26</v>
      </c>
      <c r="K44" s="122"/>
      <c r="L44" s="122"/>
      <c r="M44" s="122"/>
      <c r="N44" s="122"/>
    </row>
    <row r="45" spans="1:14" ht="15" customHeight="1" x14ac:dyDescent="0.2">
      <c r="A45" s="15"/>
      <c r="B45" s="18"/>
      <c r="C45" s="18"/>
      <c r="J45" s="147"/>
      <c r="K45" s="147"/>
      <c r="L45" s="147"/>
      <c r="M45" s="147"/>
      <c r="N45" s="147"/>
    </row>
    <row r="46" spans="1:14" ht="15" customHeight="1" x14ac:dyDescent="0.2">
      <c r="A46" s="15"/>
      <c r="B46" s="18"/>
      <c r="C46" s="18"/>
      <c r="J46" s="147"/>
      <c r="K46" s="147"/>
      <c r="L46" s="147"/>
      <c r="M46" s="147"/>
      <c r="N46" s="147"/>
    </row>
    <row r="47" spans="1:14" ht="55.5" customHeight="1" x14ac:dyDescent="0.2">
      <c r="A47" s="15"/>
      <c r="B47" s="18"/>
      <c r="C47" s="18"/>
      <c r="J47" s="147"/>
      <c r="K47" s="147"/>
      <c r="L47" s="147"/>
      <c r="M47" s="147"/>
      <c r="N47" s="147"/>
    </row>
    <row r="48" spans="1:14" ht="15" customHeight="1" x14ac:dyDescent="0.2">
      <c r="A48" s="15"/>
      <c r="B48" s="18"/>
      <c r="C48" s="18"/>
      <c r="J48" s="147"/>
      <c r="K48" s="147"/>
      <c r="L48" s="147"/>
      <c r="M48" s="147"/>
      <c r="N48" s="147"/>
    </row>
    <row r="49" spans="1:14" ht="15" customHeight="1" x14ac:dyDescent="0.25">
      <c r="A49" s="156" t="s">
        <v>120</v>
      </c>
      <c r="B49" s="156"/>
      <c r="C49" s="156"/>
      <c r="D49" s="156"/>
      <c r="J49" s="147"/>
      <c r="K49" s="147"/>
      <c r="L49" s="147"/>
      <c r="M49" s="147"/>
      <c r="N49" s="147"/>
    </row>
    <row r="50" spans="1:14" ht="15" customHeight="1" x14ac:dyDescent="0.25">
      <c r="A50" s="156" t="s">
        <v>121</v>
      </c>
      <c r="B50" s="156"/>
      <c r="C50" s="156"/>
      <c r="D50" s="156"/>
      <c r="J50" s="147"/>
      <c r="K50" s="147"/>
      <c r="L50" s="147"/>
      <c r="M50" s="147"/>
      <c r="N50" s="147"/>
    </row>
    <row r="51" spans="1:14" ht="15" customHeight="1" x14ac:dyDescent="0.25">
      <c r="A51" s="155" t="s">
        <v>122</v>
      </c>
      <c r="B51" s="156"/>
      <c r="C51" s="156"/>
      <c r="D51" s="156"/>
      <c r="E51" s="156"/>
      <c r="J51" s="147"/>
      <c r="K51" s="147"/>
      <c r="L51" s="147"/>
      <c r="M51" s="147"/>
      <c r="N51" s="147"/>
    </row>
    <row r="52" spans="1:14" ht="15" customHeight="1" x14ac:dyDescent="0.2">
      <c r="A52" s="16"/>
      <c r="B52" s="18"/>
      <c r="C52" s="18"/>
      <c r="J52" s="147"/>
      <c r="K52" s="147"/>
      <c r="L52" s="147"/>
      <c r="M52" s="147"/>
      <c r="N52" s="147"/>
    </row>
    <row r="53" spans="1:14" ht="123" customHeight="1" x14ac:dyDescent="0.25">
      <c r="A53" s="154" t="s">
        <v>123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</row>
    <row r="54" spans="1:14" ht="18.75" customHeight="1" x14ac:dyDescent="0.2">
      <c r="A54" s="15"/>
      <c r="B54" s="18"/>
      <c r="C54" s="18"/>
    </row>
    <row r="55" spans="1:14" ht="56.25" customHeight="1" x14ac:dyDescent="0.25">
      <c r="A55" s="15"/>
      <c r="B55" s="138" t="s">
        <v>18</v>
      </c>
      <c r="C55" s="138"/>
      <c r="D55" s="27"/>
      <c r="F55" s="138" t="s">
        <v>19</v>
      </c>
      <c r="G55" s="138"/>
      <c r="H55" s="27"/>
      <c r="J55" s="138" t="s">
        <v>20</v>
      </c>
      <c r="K55" s="138"/>
      <c r="L55" s="138"/>
      <c r="M55" s="27"/>
    </row>
    <row r="56" spans="1:14" ht="8.25" customHeight="1" x14ac:dyDescent="0.2">
      <c r="A56" s="15"/>
      <c r="B56" s="18"/>
      <c r="C56" s="18"/>
    </row>
    <row r="57" spans="1:14" ht="56.25" customHeight="1" x14ac:dyDescent="0.2">
      <c r="A57" s="15"/>
      <c r="B57" s="138" t="s">
        <v>17</v>
      </c>
      <c r="C57" s="138"/>
      <c r="D57" s="27"/>
      <c r="F57" s="18"/>
      <c r="G57" s="18"/>
      <c r="H57" s="18"/>
      <c r="I57" s="18"/>
      <c r="J57" s="18"/>
      <c r="K57" s="18"/>
      <c r="L57" s="18"/>
    </row>
    <row r="58" spans="1:14" ht="33" customHeight="1" x14ac:dyDescent="0.2">
      <c r="A58" s="15"/>
      <c r="B58" s="18"/>
      <c r="C58" s="18"/>
    </row>
    <row r="59" spans="1:14" ht="26.25" customHeight="1" x14ac:dyDescent="0.2">
      <c r="A59" s="18"/>
      <c r="B59" s="122" t="s">
        <v>73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1:14" ht="48.75" customHeight="1" x14ac:dyDescent="0.25">
      <c r="A60" s="15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4" ht="8.25" customHeight="1" x14ac:dyDescent="0.2">
      <c r="A61" s="15"/>
      <c r="B61" s="18"/>
      <c r="C61" s="18"/>
      <c r="D61" s="18"/>
    </row>
    <row r="62" spans="1:14" ht="26.25" customHeight="1" x14ac:dyDescent="0.25">
      <c r="A62" s="15"/>
      <c r="B62" s="122" t="s">
        <v>16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1:14" ht="48.75" customHeight="1" x14ac:dyDescent="0.25">
      <c r="A63" s="15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  <row r="64" spans="1:14" ht="8.25" customHeight="1" x14ac:dyDescent="0.2">
      <c r="A64" s="15" t="s">
        <v>15</v>
      </c>
      <c r="B64" s="18"/>
      <c r="C64" s="18"/>
    </row>
    <row r="65" spans="1:14" ht="23.25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4" ht="30" customHeight="1" x14ac:dyDescent="0.2">
      <c r="A66" s="18"/>
      <c r="B66" s="135" t="s">
        <v>108</v>
      </c>
      <c r="C66" s="135"/>
      <c r="D66" s="135"/>
      <c r="E66" s="135"/>
      <c r="F66" s="148"/>
      <c r="G66" s="148"/>
      <c r="H66" s="148"/>
      <c r="I66" s="148"/>
      <c r="J66" s="148"/>
      <c r="K66" s="148"/>
      <c r="L66" s="148"/>
      <c r="M66" s="148"/>
    </row>
    <row r="67" spans="1:14" ht="30" customHeight="1" x14ac:dyDescent="0.2">
      <c r="A67" s="18"/>
      <c r="B67" s="135" t="s">
        <v>21</v>
      </c>
      <c r="C67" s="135"/>
      <c r="D67" s="135"/>
      <c r="E67" s="135"/>
      <c r="F67" s="148"/>
      <c r="G67" s="148"/>
      <c r="H67" s="148"/>
      <c r="I67" s="148"/>
      <c r="J67" s="148"/>
      <c r="K67" s="148"/>
      <c r="L67" s="148"/>
      <c r="M67" s="148"/>
    </row>
    <row r="68" spans="1:14" ht="30" customHeight="1" x14ac:dyDescent="0.2">
      <c r="A68" s="18"/>
      <c r="B68" s="135" t="s">
        <v>22</v>
      </c>
      <c r="C68" s="135"/>
      <c r="D68" s="135"/>
      <c r="E68" s="135"/>
      <c r="F68" s="148"/>
      <c r="G68" s="148"/>
      <c r="H68" s="148"/>
      <c r="I68" s="148"/>
      <c r="J68" s="148"/>
      <c r="K68" s="148"/>
      <c r="L68" s="148"/>
      <c r="M68" s="148"/>
    </row>
    <row r="69" spans="1:14" ht="30" customHeight="1" x14ac:dyDescent="0.2">
      <c r="A69" s="18"/>
      <c r="B69" s="135" t="s">
        <v>57</v>
      </c>
      <c r="C69" s="135"/>
      <c r="D69" s="135"/>
      <c r="E69" s="135"/>
      <c r="F69" s="148"/>
      <c r="G69" s="148"/>
      <c r="H69" s="148"/>
      <c r="I69" s="148"/>
      <c r="J69" s="148"/>
      <c r="K69" s="148"/>
      <c r="L69" s="148"/>
      <c r="M69" s="148"/>
    </row>
    <row r="70" spans="1:14" ht="30" customHeight="1" x14ac:dyDescent="0.2">
      <c r="A70" s="18"/>
      <c r="B70" s="135" t="s">
        <v>125</v>
      </c>
      <c r="C70" s="135"/>
      <c r="D70" s="135"/>
      <c r="E70" s="135"/>
      <c r="F70" s="135" t="s">
        <v>25</v>
      </c>
      <c r="G70" s="135"/>
      <c r="H70" s="149"/>
      <c r="I70" s="149"/>
      <c r="J70" s="135" t="s">
        <v>23</v>
      </c>
      <c r="K70" s="135"/>
      <c r="L70" s="149"/>
      <c r="M70" s="149"/>
    </row>
    <row r="71" spans="1:14" ht="30" customHeight="1" x14ac:dyDescent="0.2">
      <c r="A71" s="18"/>
      <c r="B71" s="135" t="s">
        <v>124</v>
      </c>
      <c r="C71" s="135"/>
      <c r="D71" s="135"/>
      <c r="E71" s="135"/>
      <c r="F71" s="157"/>
      <c r="G71" s="157"/>
      <c r="H71" s="157"/>
      <c r="I71" s="157"/>
      <c r="J71" s="157"/>
      <c r="K71" s="157"/>
      <c r="L71" s="157"/>
      <c r="M71" s="157"/>
    </row>
    <row r="72" spans="1:14" ht="8.25" customHeight="1" x14ac:dyDescent="0.2">
      <c r="A72" s="18"/>
      <c r="B72" s="18"/>
      <c r="C72" s="18"/>
    </row>
    <row r="73" spans="1:14" ht="37.5" customHeight="1" x14ac:dyDescent="0.25">
      <c r="A73" s="26"/>
      <c r="B73" s="177" t="s">
        <v>126</v>
      </c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26"/>
    </row>
    <row r="74" spans="1:14" ht="20.25" customHeight="1" x14ac:dyDescent="0.2">
      <c r="A74" s="18"/>
      <c r="B74" s="18"/>
      <c r="C74" s="18"/>
    </row>
    <row r="75" spans="1:14" ht="15.75" customHeight="1" x14ac:dyDescent="0.25"/>
    <row r="76" spans="1:14" ht="15" customHeight="1" x14ac:dyDescent="0.25">
      <c r="A76" s="24" t="s">
        <v>72</v>
      </c>
    </row>
    <row r="77" spans="1:14" ht="37.5" customHeight="1" x14ac:dyDescent="0.25"/>
    <row r="78" spans="1:14" ht="7.5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</row>
    <row r="79" spans="1:14" ht="78" customHeight="1" x14ac:dyDescent="0.3">
      <c r="A79" s="143" t="s">
        <v>105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</row>
    <row r="80" spans="1:14" ht="71.25" customHeight="1" x14ac:dyDescent="0.25">
      <c r="A80" s="145" t="s">
        <v>8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</row>
    <row r="81" spans="1:14" ht="15.75" customHeight="1" x14ac:dyDescent="0.25"/>
    <row r="82" spans="1:14" ht="15.75" x14ac:dyDescent="0.25">
      <c r="A82" s="24" t="s">
        <v>128</v>
      </c>
    </row>
    <row r="83" spans="1:14" ht="7.5" customHeight="1" x14ac:dyDescent="0.25"/>
    <row r="84" spans="1:14" ht="22.5" customHeight="1" x14ac:dyDescent="0.25">
      <c r="A84" s="123" t="s">
        <v>73</v>
      </c>
      <c r="B84" s="123"/>
      <c r="C84" s="123"/>
      <c r="D84" s="124">
        <f>B60</f>
        <v>0</v>
      </c>
      <c r="E84" s="124"/>
      <c r="F84" s="124"/>
      <c r="G84" s="124"/>
      <c r="H84" s="124"/>
      <c r="I84" s="124"/>
      <c r="J84" s="124"/>
      <c r="K84" s="124"/>
      <c r="L84" s="124"/>
      <c r="M84" s="124"/>
      <c r="N84" s="124"/>
    </row>
    <row r="85" spans="1:14" ht="22.5" customHeight="1" x14ac:dyDescent="0.25">
      <c r="A85" s="123"/>
      <c r="B85" s="123"/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</row>
    <row r="86" spans="1:14" ht="7.5" customHeight="1" x14ac:dyDescent="0.25">
      <c r="A86" s="10"/>
      <c r="B86" s="10"/>
      <c r="C86" s="10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7.5" customHeight="1" x14ac:dyDescent="0.25"/>
    <row r="88" spans="1:14" ht="15.75" x14ac:dyDescent="0.25">
      <c r="A88" s="24" t="s">
        <v>0</v>
      </c>
    </row>
    <row r="89" spans="1:14" ht="7.5" customHeight="1" x14ac:dyDescent="0.25"/>
    <row r="90" spans="1:14" ht="15.75" x14ac:dyDescent="0.25">
      <c r="A90" s="24" t="s">
        <v>127</v>
      </c>
    </row>
    <row r="91" spans="1:14" ht="7.5" customHeight="1" x14ac:dyDescent="0.25"/>
    <row r="92" spans="1:14" ht="21.75" customHeight="1" x14ac:dyDescent="0.25">
      <c r="A92" s="123" t="s">
        <v>129</v>
      </c>
      <c r="B92" s="123"/>
      <c r="C92" s="123"/>
      <c r="D92" s="123"/>
      <c r="E92" s="124">
        <f>F69</f>
        <v>0</v>
      </c>
      <c r="F92" s="124"/>
      <c r="G92" s="124"/>
      <c r="H92" s="124"/>
      <c r="I92" s="124"/>
      <c r="J92" s="124"/>
      <c r="K92" s="124"/>
      <c r="L92" s="124"/>
      <c r="M92" s="124"/>
      <c r="N92" s="124"/>
    </row>
    <row r="93" spans="1:14" ht="21.75" customHeight="1" x14ac:dyDescent="0.25">
      <c r="A93" s="123" t="s">
        <v>27</v>
      </c>
      <c r="B93" s="123"/>
      <c r="C93" s="123"/>
      <c r="D93" s="123"/>
      <c r="E93" s="148"/>
      <c r="F93" s="148"/>
      <c r="G93" s="148"/>
      <c r="H93" s="148"/>
      <c r="I93" s="148"/>
      <c r="J93" s="148"/>
      <c r="K93" s="148"/>
      <c r="L93" s="148"/>
      <c r="M93" s="148"/>
      <c r="N93" s="148"/>
    </row>
    <row r="94" spans="1:14" ht="21.75" customHeight="1" x14ac:dyDescent="0.25">
      <c r="A94" s="123" t="s">
        <v>59</v>
      </c>
      <c r="B94" s="123"/>
      <c r="C94" s="123"/>
      <c r="D94" s="123"/>
      <c r="E94" s="124">
        <f>F68</f>
        <v>0</v>
      </c>
      <c r="F94" s="124"/>
      <c r="G94" s="124"/>
      <c r="H94" s="124"/>
      <c r="I94" s="124"/>
      <c r="J94" s="124"/>
      <c r="K94" s="124"/>
      <c r="L94" s="124"/>
      <c r="M94" s="124"/>
      <c r="N94" s="124"/>
    </row>
    <row r="95" spans="1:14" ht="21.75" customHeight="1" x14ac:dyDescent="0.25">
      <c r="A95" s="123" t="s">
        <v>55</v>
      </c>
      <c r="B95" s="123"/>
      <c r="C95" s="123"/>
      <c r="D95" s="123"/>
      <c r="E95" s="124">
        <f>F67</f>
        <v>0</v>
      </c>
      <c r="F95" s="124"/>
      <c r="G95" s="124"/>
      <c r="H95" s="124"/>
      <c r="I95" s="124"/>
      <c r="J95" s="124"/>
      <c r="K95" s="124"/>
      <c r="L95" s="124"/>
      <c r="M95" s="124"/>
      <c r="N95" s="124"/>
    </row>
    <row r="96" spans="1:14" ht="21.75" customHeight="1" x14ac:dyDescent="0.25">
      <c r="A96" s="123" t="s">
        <v>24</v>
      </c>
      <c r="B96" s="123"/>
      <c r="C96" s="123"/>
      <c r="D96" s="123"/>
      <c r="E96" s="124">
        <f>F71</f>
        <v>0</v>
      </c>
      <c r="F96" s="124"/>
      <c r="G96" s="124"/>
      <c r="H96" s="124"/>
      <c r="I96" s="124"/>
      <c r="J96" s="124"/>
      <c r="K96" s="124"/>
      <c r="L96" s="124"/>
      <c r="M96" s="124"/>
      <c r="N96" s="124"/>
    </row>
    <row r="97" spans="1:14" ht="21.75" customHeight="1" x14ac:dyDescent="0.25">
      <c r="A97" s="123" t="s">
        <v>130</v>
      </c>
      <c r="B97" s="123"/>
      <c r="C97" s="123"/>
      <c r="D97" s="123"/>
      <c r="E97" s="124">
        <f>H70</f>
        <v>0</v>
      </c>
      <c r="F97" s="124"/>
      <c r="G97" s="124"/>
      <c r="H97" s="124"/>
      <c r="I97" s="124"/>
      <c r="J97" s="124"/>
      <c r="K97" s="124"/>
      <c r="L97" s="124"/>
      <c r="M97" s="124"/>
      <c r="N97" s="124"/>
    </row>
    <row r="98" spans="1:14" ht="21.75" customHeight="1" x14ac:dyDescent="0.25">
      <c r="A98" s="123" t="s">
        <v>131</v>
      </c>
      <c r="B98" s="123"/>
      <c r="C98" s="123"/>
      <c r="D98" s="123"/>
      <c r="E98" s="124">
        <f>L70</f>
        <v>0</v>
      </c>
      <c r="F98" s="124"/>
      <c r="G98" s="124"/>
      <c r="H98" s="124"/>
      <c r="I98" s="124"/>
      <c r="J98" s="124"/>
      <c r="K98" s="124"/>
      <c r="L98" s="124"/>
      <c r="M98" s="124"/>
      <c r="N98" s="124"/>
    </row>
    <row r="99" spans="1:14" ht="7.5" customHeight="1" x14ac:dyDescent="0.25"/>
    <row r="100" spans="1:14" ht="15.75" x14ac:dyDescent="0.25">
      <c r="A100" s="24" t="s">
        <v>132</v>
      </c>
    </row>
    <row r="101" spans="1:14" ht="7.5" customHeight="1" x14ac:dyDescent="0.25"/>
    <row r="102" spans="1:14" ht="21.75" customHeight="1" x14ac:dyDescent="0.25">
      <c r="A102" s="123" t="s">
        <v>129</v>
      </c>
      <c r="B102" s="123"/>
      <c r="C102" s="123"/>
      <c r="D102" s="123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</row>
    <row r="103" spans="1:14" ht="21.75" customHeight="1" x14ac:dyDescent="0.25">
      <c r="A103" s="123" t="s">
        <v>27</v>
      </c>
      <c r="B103" s="123"/>
      <c r="C103" s="123"/>
      <c r="D103" s="123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</row>
    <row r="104" spans="1:14" ht="21.75" customHeight="1" x14ac:dyDescent="0.25">
      <c r="A104" s="123" t="s">
        <v>133</v>
      </c>
      <c r="B104" s="123"/>
      <c r="C104" s="123"/>
      <c r="D104" s="123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</row>
    <row r="105" spans="1:14" ht="21.75" customHeight="1" x14ac:dyDescent="0.25">
      <c r="A105" s="123" t="s">
        <v>134</v>
      </c>
      <c r="B105" s="123"/>
      <c r="C105" s="123"/>
      <c r="D105" s="123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</row>
    <row r="106" spans="1:14" ht="21.75" customHeight="1" x14ac:dyDescent="0.25">
      <c r="A106" s="123" t="s">
        <v>24</v>
      </c>
      <c r="B106" s="123"/>
      <c r="C106" s="123"/>
      <c r="D106" s="123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</row>
    <row r="107" spans="1:14" ht="21.75" customHeight="1" x14ac:dyDescent="0.25">
      <c r="A107" s="123" t="s">
        <v>130</v>
      </c>
      <c r="B107" s="123"/>
      <c r="C107" s="123"/>
      <c r="D107" s="123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</row>
    <row r="108" spans="1:14" ht="21.75" customHeight="1" x14ac:dyDescent="0.25">
      <c r="A108" s="123" t="s">
        <v>131</v>
      </c>
      <c r="B108" s="123"/>
      <c r="C108" s="123"/>
      <c r="D108" s="123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</row>
    <row r="109" spans="1:14" ht="7.5" customHeight="1" x14ac:dyDescent="0.25"/>
    <row r="110" spans="1:14" ht="15.75" x14ac:dyDescent="0.25">
      <c r="A110" s="24" t="s">
        <v>135</v>
      </c>
    </row>
    <row r="111" spans="1:14" ht="7.5" customHeight="1" x14ac:dyDescent="0.25"/>
    <row r="112" spans="1:14" ht="21.75" customHeight="1" x14ac:dyDescent="0.25">
      <c r="A112" s="159" t="s">
        <v>144</v>
      </c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28"/>
    </row>
    <row r="113" spans="1:14" ht="21.75" customHeight="1" x14ac:dyDescent="0.25">
      <c r="A113" s="159" t="s">
        <v>136</v>
      </c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28"/>
    </row>
    <row r="114" spans="1:14" ht="21.75" customHeight="1" x14ac:dyDescent="0.25">
      <c r="A114" s="159" t="s">
        <v>137</v>
      </c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28"/>
    </row>
    <row r="115" spans="1:14" ht="21.75" customHeight="1" x14ac:dyDescent="0.25">
      <c r="A115" s="159" t="s">
        <v>138</v>
      </c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28"/>
    </row>
    <row r="116" spans="1:14" ht="21.75" customHeight="1" x14ac:dyDescent="0.25">
      <c r="A116" s="159" t="s">
        <v>139</v>
      </c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28"/>
    </row>
    <row r="117" spans="1:14" ht="21.75" customHeight="1" x14ac:dyDescent="0.25">
      <c r="A117" s="159" t="s">
        <v>140</v>
      </c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28"/>
    </row>
    <row r="118" spans="1:14" ht="21.75" customHeight="1" x14ac:dyDescent="0.25">
      <c r="A118" s="159" t="s">
        <v>141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28"/>
    </row>
    <row r="119" spans="1:14" ht="21.75" customHeight="1" x14ac:dyDescent="0.25">
      <c r="A119" s="159" t="s">
        <v>142</v>
      </c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28"/>
    </row>
    <row r="120" spans="1:14" ht="21.75" customHeight="1" x14ac:dyDescent="0.25">
      <c r="A120" s="159" t="s">
        <v>143</v>
      </c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28"/>
    </row>
    <row r="121" spans="1:14" ht="7.5" customHeight="1" x14ac:dyDescent="0.25"/>
    <row r="122" spans="1:14" ht="15.75" x14ac:dyDescent="0.25">
      <c r="A122" s="24" t="s">
        <v>145</v>
      </c>
    </row>
    <row r="123" spans="1:14" ht="7.5" customHeight="1" x14ac:dyDescent="0.25">
      <c r="A123" s="24"/>
    </row>
    <row r="124" spans="1:14" ht="30" customHeight="1" x14ac:dyDescent="0.25">
      <c r="A124" s="29" t="s">
        <v>146</v>
      </c>
      <c r="B124" s="124">
        <f>('Comp. 1'!A4)</f>
        <v>0</v>
      </c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</row>
    <row r="125" spans="1:14" ht="8.25" customHeight="1" x14ac:dyDescent="0.25">
      <c r="A125" s="10"/>
    </row>
    <row r="126" spans="1:14" ht="30" customHeight="1" x14ac:dyDescent="0.25">
      <c r="A126" s="29" t="s">
        <v>147</v>
      </c>
      <c r="B126" s="124">
        <f>('Comp. 2'!A4)</f>
        <v>0</v>
      </c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</row>
    <row r="127" spans="1:14" ht="7.5" customHeight="1" x14ac:dyDescent="0.25">
      <c r="A127" s="10"/>
    </row>
    <row r="128" spans="1:14" ht="30" customHeight="1" x14ac:dyDescent="0.25">
      <c r="A128" s="29" t="s">
        <v>148</v>
      </c>
      <c r="B128" s="124">
        <f>('Comp. 3'!A4)</f>
        <v>0</v>
      </c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</row>
    <row r="129" spans="1:14" ht="7.5" customHeight="1" x14ac:dyDescent="0.25">
      <c r="A129" s="10"/>
    </row>
    <row r="130" spans="1:14" ht="30" customHeight="1" x14ac:dyDescent="0.25">
      <c r="A130" s="29" t="s">
        <v>149</v>
      </c>
      <c r="B130" s="124">
        <f>('Comp. 4'!A4)</f>
        <v>0</v>
      </c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</row>
    <row r="131" spans="1:14" ht="7.5" customHeight="1" x14ac:dyDescent="0.25">
      <c r="A131" s="10"/>
    </row>
    <row r="132" spans="1:14" ht="30" customHeight="1" x14ac:dyDescent="0.25">
      <c r="A132" s="56" t="s">
        <v>187</v>
      </c>
      <c r="B132" s="124">
        <f>('Comp. 5'!A4)</f>
        <v>0</v>
      </c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</row>
    <row r="133" spans="1:14" ht="7.5" customHeight="1" x14ac:dyDescent="0.25">
      <c r="A133" s="10"/>
    </row>
    <row r="134" spans="1:14" ht="30" customHeight="1" x14ac:dyDescent="0.25">
      <c r="A134" s="56" t="s">
        <v>188</v>
      </c>
      <c r="B134" s="124">
        <f>('Comp. 6'!A4)</f>
        <v>0</v>
      </c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</row>
    <row r="135" spans="1:14" ht="7.5" customHeight="1" x14ac:dyDescent="0.25">
      <c r="A135" s="10"/>
    </row>
    <row r="136" spans="1:14" ht="22.5" customHeight="1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121" t="s">
        <v>68</v>
      </c>
      <c r="N136" s="121"/>
    </row>
    <row r="137" spans="1:14" ht="8.25" customHeight="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5.75" x14ac:dyDescent="0.25">
      <c r="A138" s="24" t="s">
        <v>74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8.25" customHeight="1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5.75" x14ac:dyDescent="0.25">
      <c r="A140" s="24" t="s">
        <v>75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8.25" customHeight="1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5.75" x14ac:dyDescent="0.25">
      <c r="A142" s="169" t="s">
        <v>155</v>
      </c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</row>
    <row r="143" spans="1:14" ht="285" customHeight="1" x14ac:dyDescent="0.25">
      <c r="A143" s="165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7"/>
    </row>
    <row r="144" spans="1:14" ht="8.25" customHeight="1" x14ac:dyDescent="0.25">
      <c r="A144" s="3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5" ht="15" customHeight="1" x14ac:dyDescent="0.2">
      <c r="A145" s="34"/>
      <c r="B145" s="169" t="s">
        <v>156</v>
      </c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8"/>
    </row>
    <row r="146" spans="1:15" ht="105" customHeight="1" x14ac:dyDescent="0.2">
      <c r="A146" s="34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8"/>
    </row>
    <row r="147" spans="1:15" ht="8.25" customHeight="1" x14ac:dyDescent="0.25">
      <c r="A147" s="3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5" ht="15" customHeight="1" x14ac:dyDescent="0.2">
      <c r="A148" s="34"/>
      <c r="B148" s="169" t="s">
        <v>157</v>
      </c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8"/>
    </row>
    <row r="149" spans="1:15" ht="105" customHeight="1" x14ac:dyDescent="0.2">
      <c r="A149" s="34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8"/>
    </row>
    <row r="150" spans="1:15" ht="8.25" customHeight="1" x14ac:dyDescent="0.25">
      <c r="A150" s="3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5" ht="15" customHeight="1" x14ac:dyDescent="0.2">
      <c r="A151" s="34"/>
      <c r="B151" s="169" t="s">
        <v>158</v>
      </c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8"/>
    </row>
    <row r="152" spans="1:15" ht="105" customHeight="1" x14ac:dyDescent="0.2">
      <c r="A152" s="34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8"/>
    </row>
    <row r="153" spans="1:15" ht="8.25" customHeight="1" x14ac:dyDescent="0.25">
      <c r="A153" s="3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5" ht="15.75" x14ac:dyDescent="0.25">
      <c r="A154" s="24" t="s">
        <v>159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5" ht="8.25" customHeight="1" x14ac:dyDescent="0.25">
      <c r="A155" s="3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5" ht="15" customHeight="1" x14ac:dyDescent="0.2">
      <c r="A156" s="169" t="s">
        <v>160</v>
      </c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8"/>
    </row>
    <row r="157" spans="1:15" ht="112.5" customHeight="1" x14ac:dyDescent="0.2">
      <c r="A157" s="170" t="s">
        <v>226</v>
      </c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8"/>
    </row>
    <row r="158" spans="1:15" ht="8.25" customHeight="1" x14ac:dyDescent="0.25">
      <c r="A158" s="3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5" ht="15" customHeight="1" x14ac:dyDescent="0.2">
      <c r="A159" s="169" t="s">
        <v>161</v>
      </c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8"/>
    </row>
    <row r="160" spans="1:15" ht="112.5" customHeight="1" x14ac:dyDescent="0.2">
      <c r="A160" s="171"/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8"/>
    </row>
    <row r="161" spans="1:16" ht="8.25" customHeight="1" x14ac:dyDescent="0.25">
      <c r="A161" s="3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6" ht="15" customHeight="1" x14ac:dyDescent="0.2">
      <c r="A162" s="169" t="s">
        <v>198</v>
      </c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8"/>
    </row>
    <row r="163" spans="1:16" ht="22.5" customHeight="1" x14ac:dyDescent="0.25">
      <c r="A163" s="75">
        <v>1</v>
      </c>
      <c r="B163" s="172">
        <f>B124</f>
        <v>0</v>
      </c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4"/>
      <c r="P163" s="12"/>
    </row>
    <row r="164" spans="1:16" ht="22.5" customHeight="1" x14ac:dyDescent="0.25">
      <c r="A164" s="75">
        <v>2</v>
      </c>
      <c r="B164" s="172">
        <f>B126</f>
        <v>0</v>
      </c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4"/>
      <c r="P164" s="12"/>
    </row>
    <row r="165" spans="1:16" ht="22.5" customHeight="1" x14ac:dyDescent="0.25">
      <c r="A165" s="75">
        <v>3</v>
      </c>
      <c r="B165" s="172">
        <f>B128</f>
        <v>0</v>
      </c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4"/>
      <c r="P165" s="12"/>
    </row>
    <row r="166" spans="1:16" ht="22.5" customHeight="1" x14ac:dyDescent="0.25">
      <c r="A166" s="75">
        <v>4</v>
      </c>
      <c r="B166" s="172">
        <f>B130</f>
        <v>0</v>
      </c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4"/>
      <c r="P166" s="12"/>
    </row>
    <row r="167" spans="1:16" ht="22.5" customHeight="1" x14ac:dyDescent="0.25">
      <c r="A167" s="75">
        <v>5</v>
      </c>
      <c r="B167" s="172">
        <f>B132</f>
        <v>0</v>
      </c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4"/>
      <c r="P167" s="12"/>
    </row>
    <row r="168" spans="1:16" ht="22.5" customHeight="1" x14ac:dyDescent="0.2">
      <c r="A168" s="75">
        <v>6</v>
      </c>
      <c r="B168" s="172">
        <f>B134</f>
        <v>0</v>
      </c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4"/>
      <c r="O168" s="18"/>
    </row>
    <row r="169" spans="1:16" ht="9" customHeight="1" x14ac:dyDescent="0.25">
      <c r="A169" s="3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3"/>
      <c r="N169" s="23"/>
    </row>
    <row r="170" spans="1:16" ht="18" customHeight="1" x14ac:dyDescent="0.25">
      <c r="A170" s="3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121" t="s">
        <v>69</v>
      </c>
      <c r="N170" s="121"/>
    </row>
    <row r="171" spans="1:16" ht="22.5" customHeight="1" x14ac:dyDescent="0.25">
      <c r="A171" s="3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6" ht="15" customHeight="1" x14ac:dyDescent="0.2">
      <c r="A172" s="95" t="s">
        <v>197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7"/>
      <c r="L172" s="98" t="s">
        <v>228</v>
      </c>
      <c r="M172" s="99"/>
      <c r="N172" s="100"/>
      <c r="O172" s="18"/>
    </row>
    <row r="173" spans="1:16" ht="30" customHeight="1" x14ac:dyDescent="0.25">
      <c r="A173" s="76">
        <v>1.1000000000000001</v>
      </c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4"/>
      <c r="M173" s="94"/>
      <c r="N173" s="94"/>
      <c r="P173" s="12"/>
    </row>
    <row r="174" spans="1:16" ht="30" customHeight="1" x14ac:dyDescent="0.25">
      <c r="A174" s="76">
        <v>1.2</v>
      </c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4"/>
      <c r="M174" s="94"/>
      <c r="N174" s="94"/>
      <c r="P174" s="12"/>
    </row>
    <row r="175" spans="1:16" ht="30" customHeight="1" x14ac:dyDescent="0.25">
      <c r="A175" s="76">
        <v>1.3</v>
      </c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4"/>
      <c r="M175" s="94"/>
      <c r="N175" s="94"/>
      <c r="P175" s="12"/>
    </row>
    <row r="176" spans="1:16" ht="30" customHeight="1" x14ac:dyDescent="0.25">
      <c r="A176" s="76">
        <v>1.4</v>
      </c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4"/>
      <c r="M176" s="94"/>
      <c r="N176" s="94"/>
      <c r="P176" s="12"/>
    </row>
    <row r="177" spans="1:16" ht="30" customHeight="1" x14ac:dyDescent="0.25">
      <c r="A177" s="76">
        <v>1.5</v>
      </c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4"/>
      <c r="M177" s="94"/>
      <c r="N177" s="94"/>
      <c r="P177" s="12"/>
    </row>
    <row r="178" spans="1:16" ht="30" customHeight="1" x14ac:dyDescent="0.25">
      <c r="A178" s="76">
        <v>1.6</v>
      </c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4"/>
      <c r="M178" s="94"/>
      <c r="N178" s="94"/>
      <c r="P178" s="12"/>
    </row>
    <row r="179" spans="1:16" ht="30" customHeight="1" x14ac:dyDescent="0.25">
      <c r="A179" s="76">
        <v>2.1</v>
      </c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4"/>
      <c r="M179" s="94"/>
      <c r="N179" s="94"/>
      <c r="P179" s="12"/>
    </row>
    <row r="180" spans="1:16" ht="30" customHeight="1" x14ac:dyDescent="0.25">
      <c r="A180" s="76">
        <v>2.2000000000000002</v>
      </c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4"/>
      <c r="M180" s="94"/>
      <c r="N180" s="94"/>
      <c r="P180" s="12"/>
    </row>
    <row r="181" spans="1:16" ht="30" customHeight="1" x14ac:dyDescent="0.25">
      <c r="A181" s="76">
        <v>2.2999999999999998</v>
      </c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4"/>
      <c r="M181" s="94"/>
      <c r="N181" s="94"/>
      <c r="P181" s="12"/>
    </row>
    <row r="182" spans="1:16" ht="30" customHeight="1" x14ac:dyDescent="0.25">
      <c r="A182" s="76">
        <v>2.4</v>
      </c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4"/>
      <c r="M182" s="94"/>
      <c r="N182" s="94"/>
      <c r="P182" s="12"/>
    </row>
    <row r="183" spans="1:16" ht="30" customHeight="1" x14ac:dyDescent="0.25">
      <c r="A183" s="76">
        <v>2.5</v>
      </c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4"/>
      <c r="M183" s="94"/>
      <c r="N183" s="94"/>
      <c r="P183" s="12"/>
    </row>
    <row r="184" spans="1:16" ht="30" customHeight="1" x14ac:dyDescent="0.25">
      <c r="A184" s="76">
        <v>2.6</v>
      </c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4"/>
      <c r="M184" s="94"/>
      <c r="N184" s="94"/>
      <c r="P184" s="12"/>
    </row>
    <row r="185" spans="1:16" ht="30" customHeight="1" x14ac:dyDescent="0.25">
      <c r="A185" s="76">
        <v>3.1</v>
      </c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4"/>
      <c r="M185" s="94"/>
      <c r="N185" s="94"/>
      <c r="P185" s="12"/>
    </row>
    <row r="186" spans="1:16" ht="30" customHeight="1" x14ac:dyDescent="0.25">
      <c r="A186" s="76">
        <v>3.2</v>
      </c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4"/>
      <c r="M186" s="94"/>
      <c r="N186" s="94"/>
      <c r="P186" s="12"/>
    </row>
    <row r="187" spans="1:16" ht="30" customHeight="1" x14ac:dyDescent="0.25">
      <c r="A187" s="76">
        <v>3.3</v>
      </c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4"/>
      <c r="M187" s="94"/>
      <c r="N187" s="94"/>
      <c r="P187" s="12"/>
    </row>
    <row r="188" spans="1:16" ht="30" customHeight="1" x14ac:dyDescent="0.25">
      <c r="A188" s="76">
        <v>3.4</v>
      </c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4"/>
      <c r="M188" s="94"/>
      <c r="N188" s="94"/>
      <c r="P188" s="12"/>
    </row>
    <row r="189" spans="1:16" ht="30" customHeight="1" x14ac:dyDescent="0.25">
      <c r="A189" s="76">
        <v>3.5</v>
      </c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4"/>
      <c r="M189" s="94"/>
      <c r="N189" s="94"/>
      <c r="P189" s="12"/>
    </row>
    <row r="190" spans="1:16" ht="30" customHeight="1" x14ac:dyDescent="0.25">
      <c r="A190" s="76">
        <v>3.6</v>
      </c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4"/>
      <c r="M190" s="94"/>
      <c r="N190" s="94"/>
      <c r="P190" s="12"/>
    </row>
    <row r="191" spans="1:16" ht="30" customHeight="1" x14ac:dyDescent="0.25">
      <c r="A191" s="76">
        <v>4.0999999999999996</v>
      </c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4"/>
      <c r="M191" s="94"/>
      <c r="N191" s="94"/>
      <c r="P191" s="12"/>
    </row>
    <row r="192" spans="1:16" ht="30" customHeight="1" x14ac:dyDescent="0.25">
      <c r="A192" s="76">
        <v>4.2</v>
      </c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4"/>
      <c r="M192" s="94"/>
      <c r="N192" s="94"/>
      <c r="P192" s="12"/>
    </row>
    <row r="193" spans="1:16" ht="30" customHeight="1" x14ac:dyDescent="0.25">
      <c r="A193" s="76">
        <v>4.3</v>
      </c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4"/>
      <c r="M193" s="94"/>
      <c r="N193" s="94"/>
      <c r="P193" s="12"/>
    </row>
    <row r="194" spans="1:16" ht="30" customHeight="1" x14ac:dyDescent="0.25">
      <c r="A194" s="76">
        <v>4.4000000000000004</v>
      </c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4"/>
      <c r="M194" s="94"/>
      <c r="N194" s="94"/>
      <c r="P194" s="12"/>
    </row>
    <row r="195" spans="1:16" ht="30" customHeight="1" x14ac:dyDescent="0.25">
      <c r="A195" s="76">
        <v>4.5</v>
      </c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4"/>
      <c r="M195" s="94"/>
      <c r="N195" s="94"/>
      <c r="P195" s="12"/>
    </row>
    <row r="196" spans="1:16" ht="30" customHeight="1" x14ac:dyDescent="0.25">
      <c r="A196" s="76">
        <v>4.5999999999999996</v>
      </c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4"/>
      <c r="M196" s="94"/>
      <c r="N196" s="94"/>
      <c r="P196" s="12"/>
    </row>
    <row r="197" spans="1:16" ht="30" customHeight="1" x14ac:dyDescent="0.25">
      <c r="A197" s="76">
        <v>5.0999999999999996</v>
      </c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4"/>
      <c r="M197" s="94"/>
      <c r="N197" s="94"/>
      <c r="P197" s="12"/>
    </row>
    <row r="198" spans="1:16" ht="30" customHeight="1" x14ac:dyDescent="0.25">
      <c r="A198" s="76">
        <v>5.2</v>
      </c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4"/>
      <c r="M198" s="94"/>
      <c r="N198" s="94"/>
      <c r="P198" s="12"/>
    </row>
    <row r="199" spans="1:16" ht="30" customHeight="1" x14ac:dyDescent="0.25">
      <c r="A199" s="76">
        <v>5.3</v>
      </c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4"/>
      <c r="M199" s="94"/>
      <c r="N199" s="94"/>
      <c r="P199" s="12"/>
    </row>
    <row r="200" spans="1:16" ht="30" customHeight="1" x14ac:dyDescent="0.25">
      <c r="A200" s="76">
        <v>5.4</v>
      </c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4"/>
      <c r="M200" s="94"/>
      <c r="N200" s="94"/>
      <c r="P200" s="12"/>
    </row>
    <row r="201" spans="1:16" ht="30" customHeight="1" x14ac:dyDescent="0.25">
      <c r="A201" s="76">
        <v>5.5</v>
      </c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4"/>
      <c r="M201" s="94"/>
      <c r="N201" s="94"/>
      <c r="P201" s="12"/>
    </row>
    <row r="202" spans="1:16" ht="30" customHeight="1" x14ac:dyDescent="0.25">
      <c r="A202" s="76">
        <v>5.6</v>
      </c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4"/>
      <c r="M202" s="94"/>
      <c r="N202" s="94"/>
      <c r="P202" s="12"/>
    </row>
    <row r="203" spans="1:16" ht="30" customHeight="1" x14ac:dyDescent="0.25">
      <c r="A203" s="76">
        <v>6.1</v>
      </c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4"/>
      <c r="M203" s="94"/>
      <c r="N203" s="94"/>
      <c r="P203" s="12"/>
    </row>
    <row r="204" spans="1:16" ht="30" customHeight="1" x14ac:dyDescent="0.25">
      <c r="A204" s="76">
        <v>6.2</v>
      </c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4"/>
      <c r="M204" s="94"/>
      <c r="N204" s="94"/>
      <c r="P204" s="12"/>
    </row>
    <row r="205" spans="1:16" ht="30" customHeight="1" x14ac:dyDescent="0.25">
      <c r="A205" s="76">
        <v>6.3</v>
      </c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4"/>
      <c r="M205" s="94"/>
      <c r="N205" s="94"/>
      <c r="P205" s="12"/>
    </row>
    <row r="206" spans="1:16" ht="30" customHeight="1" x14ac:dyDescent="0.25">
      <c r="A206" s="76">
        <v>6.4</v>
      </c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4"/>
      <c r="M206" s="94"/>
      <c r="N206" s="94"/>
      <c r="P206" s="12"/>
    </row>
    <row r="207" spans="1:16" ht="30" customHeight="1" x14ac:dyDescent="0.25">
      <c r="A207" s="76">
        <v>6.5</v>
      </c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4"/>
      <c r="M207" s="94"/>
      <c r="N207" s="94"/>
      <c r="P207" s="12"/>
    </row>
    <row r="208" spans="1:16" ht="30" customHeight="1" x14ac:dyDescent="0.25">
      <c r="A208" s="76">
        <v>6.6</v>
      </c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4"/>
      <c r="M208" s="94"/>
      <c r="N208" s="94"/>
      <c r="P208" s="12"/>
    </row>
    <row r="209" spans="1:21" ht="8.25" customHeight="1" x14ac:dyDescent="0.25">
      <c r="A209" s="34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</row>
    <row r="210" spans="1:21" ht="8.25" customHeight="1" x14ac:dyDescent="0.25">
      <c r="A210" s="3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</row>
    <row r="211" spans="1:21" ht="15.75" x14ac:dyDescent="0.25">
      <c r="A211" s="24" t="s">
        <v>162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</row>
    <row r="212" spans="1:21" ht="8.25" customHeight="1" x14ac:dyDescent="0.25">
      <c r="A212" s="3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</row>
    <row r="213" spans="1:21" ht="23.25" customHeight="1" x14ac:dyDescent="0.25">
      <c r="A213" s="105" t="s">
        <v>163</v>
      </c>
      <c r="B213" s="107"/>
      <c r="C213" s="105" t="s">
        <v>208</v>
      </c>
      <c r="D213" s="107"/>
      <c r="E213" s="138" t="s">
        <v>164</v>
      </c>
      <c r="F213" s="138"/>
      <c r="G213" s="138"/>
      <c r="H213" s="138" t="s">
        <v>165</v>
      </c>
      <c r="I213" s="138"/>
      <c r="J213" s="107" t="s">
        <v>167</v>
      </c>
      <c r="K213" s="105" t="s">
        <v>219</v>
      </c>
      <c r="L213" s="107"/>
      <c r="M213" s="105" t="s">
        <v>166</v>
      </c>
      <c r="N213" s="107"/>
      <c r="T213" s="1">
        <v>1</v>
      </c>
      <c r="U213" s="1" t="s">
        <v>214</v>
      </c>
    </row>
    <row r="214" spans="1:21" ht="23.25" customHeight="1" x14ac:dyDescent="0.25">
      <c r="A214" s="108"/>
      <c r="B214" s="110"/>
      <c r="C214" s="108"/>
      <c r="D214" s="110"/>
      <c r="E214" s="79" t="s">
        <v>211</v>
      </c>
      <c r="F214" s="79" t="s">
        <v>210</v>
      </c>
      <c r="G214" s="79" t="s">
        <v>209</v>
      </c>
      <c r="H214" s="138"/>
      <c r="I214" s="138"/>
      <c r="J214" s="110"/>
      <c r="K214" s="108"/>
      <c r="L214" s="110"/>
      <c r="M214" s="108"/>
      <c r="N214" s="110"/>
      <c r="T214" s="1">
        <v>2</v>
      </c>
      <c r="U214" s="1" t="s">
        <v>212</v>
      </c>
    </row>
    <row r="215" spans="1:21" ht="21" customHeight="1" x14ac:dyDescent="0.25">
      <c r="A215" s="164">
        <v>1.1000000000000001</v>
      </c>
      <c r="B215" s="164"/>
      <c r="C215" s="162" t="str">
        <f t="shared" ref="C215:C220" si="0">IF(B173="","",B173)</f>
        <v/>
      </c>
      <c r="D215" s="162"/>
      <c r="E215" s="82"/>
      <c r="F215" s="82"/>
      <c r="G215" s="80" t="str">
        <f>IF(F215=0,"",E215/F215)</f>
        <v/>
      </c>
      <c r="H215" s="194"/>
      <c r="I215" s="195"/>
      <c r="J215" s="83"/>
      <c r="K215" s="163"/>
      <c r="L215" s="163"/>
      <c r="M215" s="175">
        <f>'Comp. 1'!X2</f>
        <v>0</v>
      </c>
      <c r="N215" s="176"/>
      <c r="T215" s="1">
        <v>3</v>
      </c>
      <c r="U215" s="1" t="s">
        <v>215</v>
      </c>
    </row>
    <row r="216" spans="1:21" ht="21" customHeight="1" x14ac:dyDescent="0.25">
      <c r="A216" s="164">
        <v>1.2</v>
      </c>
      <c r="B216" s="164"/>
      <c r="C216" s="162" t="str">
        <f t="shared" si="0"/>
        <v/>
      </c>
      <c r="D216" s="162"/>
      <c r="E216" s="82"/>
      <c r="F216" s="82"/>
      <c r="G216" s="80" t="str">
        <f t="shared" ref="G216:G255" si="1">IF(F216=0,"",E216/F216)</f>
        <v/>
      </c>
      <c r="H216" s="194"/>
      <c r="I216" s="195"/>
      <c r="J216" s="83"/>
      <c r="K216" s="163"/>
      <c r="L216" s="163"/>
      <c r="M216" s="175">
        <f>'Comp. 1'!X3</f>
        <v>0</v>
      </c>
      <c r="N216" s="176"/>
      <c r="R216" s="66"/>
      <c r="T216" s="1">
        <v>4</v>
      </c>
      <c r="U216" s="1" t="s">
        <v>213</v>
      </c>
    </row>
    <row r="217" spans="1:21" ht="21" customHeight="1" x14ac:dyDescent="0.25">
      <c r="A217" s="164">
        <v>1.3</v>
      </c>
      <c r="B217" s="164"/>
      <c r="C217" s="162" t="str">
        <f t="shared" si="0"/>
        <v/>
      </c>
      <c r="D217" s="162"/>
      <c r="E217" s="82"/>
      <c r="F217" s="82"/>
      <c r="G217" s="80" t="str">
        <f t="shared" si="1"/>
        <v/>
      </c>
      <c r="H217" s="194"/>
      <c r="I217" s="195"/>
      <c r="J217" s="83"/>
      <c r="K217" s="163"/>
      <c r="L217" s="163"/>
      <c r="M217" s="175">
        <f>'Comp. 1'!X4</f>
        <v>0</v>
      </c>
      <c r="N217" s="176"/>
      <c r="T217" s="1">
        <v>5</v>
      </c>
      <c r="U217" s="1" t="s">
        <v>216</v>
      </c>
    </row>
    <row r="218" spans="1:21" ht="21" customHeight="1" x14ac:dyDescent="0.25">
      <c r="A218" s="164">
        <v>1.4</v>
      </c>
      <c r="B218" s="164"/>
      <c r="C218" s="162" t="str">
        <f t="shared" si="0"/>
        <v/>
      </c>
      <c r="D218" s="162"/>
      <c r="E218" s="82"/>
      <c r="F218" s="82"/>
      <c r="G218" s="80" t="str">
        <f t="shared" si="1"/>
        <v/>
      </c>
      <c r="H218" s="194"/>
      <c r="I218" s="195"/>
      <c r="J218" s="83"/>
      <c r="K218" s="163"/>
      <c r="L218" s="163"/>
      <c r="M218" s="175">
        <f>'Comp. 1'!X5</f>
        <v>0</v>
      </c>
      <c r="N218" s="176"/>
      <c r="U218" s="1" t="s">
        <v>217</v>
      </c>
    </row>
    <row r="219" spans="1:21" ht="21" customHeight="1" x14ac:dyDescent="0.25">
      <c r="A219" s="164">
        <v>1.5</v>
      </c>
      <c r="B219" s="164"/>
      <c r="C219" s="162" t="str">
        <f t="shared" si="0"/>
        <v/>
      </c>
      <c r="D219" s="162"/>
      <c r="E219" s="82"/>
      <c r="F219" s="82"/>
      <c r="G219" s="80" t="str">
        <f t="shared" si="1"/>
        <v/>
      </c>
      <c r="H219" s="194"/>
      <c r="I219" s="195"/>
      <c r="J219" s="83"/>
      <c r="K219" s="163"/>
      <c r="L219" s="163"/>
      <c r="M219" s="175">
        <f>'Comp. 1'!X6</f>
        <v>0</v>
      </c>
      <c r="N219" s="176"/>
      <c r="U219" s="1" t="s">
        <v>218</v>
      </c>
    </row>
    <row r="220" spans="1:21" ht="21" customHeight="1" x14ac:dyDescent="0.25">
      <c r="A220" s="164">
        <v>1.6</v>
      </c>
      <c r="B220" s="164"/>
      <c r="C220" s="162" t="str">
        <f t="shared" si="0"/>
        <v/>
      </c>
      <c r="D220" s="162"/>
      <c r="E220" s="82"/>
      <c r="F220" s="82"/>
      <c r="G220" s="80" t="str">
        <f t="shared" si="1"/>
        <v/>
      </c>
      <c r="H220" s="194"/>
      <c r="I220" s="195"/>
      <c r="J220" s="83"/>
      <c r="K220" s="163"/>
      <c r="L220" s="163"/>
      <c r="M220" s="175">
        <f>'Comp. 1'!X7</f>
        <v>0</v>
      </c>
      <c r="N220" s="176"/>
    </row>
    <row r="221" spans="1:21" ht="7.5" customHeight="1" x14ac:dyDescent="0.25">
      <c r="A221" s="39"/>
      <c r="B221" s="39"/>
      <c r="C221" s="91"/>
      <c r="D221" s="91"/>
      <c r="E221" s="87"/>
      <c r="F221" s="87"/>
      <c r="G221" s="81" t="str">
        <f t="shared" si="1"/>
        <v/>
      </c>
      <c r="H221" s="88"/>
      <c r="I221" s="88"/>
      <c r="J221" s="89"/>
      <c r="K221" s="90"/>
      <c r="L221" s="90"/>
      <c r="M221" s="39"/>
      <c r="N221" s="39"/>
    </row>
    <row r="222" spans="1:21" ht="21" customHeight="1" x14ac:dyDescent="0.25">
      <c r="A222" s="164">
        <v>2.1</v>
      </c>
      <c r="B222" s="164"/>
      <c r="C222" s="162" t="str">
        <f t="shared" ref="C222:C227" si="2">IF(B179="","",B179)</f>
        <v/>
      </c>
      <c r="D222" s="162"/>
      <c r="E222" s="82"/>
      <c r="F222" s="82"/>
      <c r="G222" s="80" t="str">
        <f t="shared" si="1"/>
        <v/>
      </c>
      <c r="H222" s="194"/>
      <c r="I222" s="195"/>
      <c r="J222" s="83"/>
      <c r="K222" s="163"/>
      <c r="L222" s="163"/>
      <c r="M222" s="175">
        <f>'Comp. 2'!X8</f>
        <v>0</v>
      </c>
      <c r="N222" s="176"/>
    </row>
    <row r="223" spans="1:21" ht="21" customHeight="1" x14ac:dyDescent="0.25">
      <c r="A223" s="164">
        <v>2.2000000000000002</v>
      </c>
      <c r="B223" s="164"/>
      <c r="C223" s="162" t="str">
        <f t="shared" si="2"/>
        <v/>
      </c>
      <c r="D223" s="162"/>
      <c r="E223" s="82"/>
      <c r="F223" s="82"/>
      <c r="G223" s="80" t="str">
        <f t="shared" si="1"/>
        <v/>
      </c>
      <c r="H223" s="194"/>
      <c r="I223" s="195"/>
      <c r="J223" s="83"/>
      <c r="K223" s="163"/>
      <c r="L223" s="163"/>
      <c r="M223" s="175">
        <f>'Comp. 2'!X9</f>
        <v>0</v>
      </c>
      <c r="N223" s="176"/>
    </row>
    <row r="224" spans="1:21" ht="21" customHeight="1" x14ac:dyDescent="0.25">
      <c r="A224" s="164">
        <v>2.2999999999999998</v>
      </c>
      <c r="B224" s="164"/>
      <c r="C224" s="162" t="str">
        <f t="shared" si="2"/>
        <v/>
      </c>
      <c r="D224" s="162"/>
      <c r="E224" s="82"/>
      <c r="F224" s="82"/>
      <c r="G224" s="80" t="str">
        <f t="shared" si="1"/>
        <v/>
      </c>
      <c r="H224" s="194"/>
      <c r="I224" s="195"/>
      <c r="J224" s="83"/>
      <c r="K224" s="163"/>
      <c r="L224" s="163"/>
      <c r="M224" s="175">
        <f>'Comp. 2'!X10</f>
        <v>0</v>
      </c>
      <c r="N224" s="176"/>
    </row>
    <row r="225" spans="1:14" ht="21" customHeight="1" x14ac:dyDescent="0.25">
      <c r="A225" s="164">
        <v>2.4</v>
      </c>
      <c r="B225" s="164"/>
      <c r="C225" s="162" t="str">
        <f t="shared" si="2"/>
        <v/>
      </c>
      <c r="D225" s="162"/>
      <c r="E225" s="82"/>
      <c r="F225" s="82"/>
      <c r="G225" s="80" t="str">
        <f t="shared" si="1"/>
        <v/>
      </c>
      <c r="H225" s="194"/>
      <c r="I225" s="195"/>
      <c r="J225" s="83"/>
      <c r="K225" s="163"/>
      <c r="L225" s="163"/>
      <c r="M225" s="175">
        <f>'Comp. 2'!X11</f>
        <v>0</v>
      </c>
      <c r="N225" s="176"/>
    </row>
    <row r="226" spans="1:14" ht="21" customHeight="1" x14ac:dyDescent="0.25">
      <c r="A226" s="164">
        <v>2.5</v>
      </c>
      <c r="B226" s="164"/>
      <c r="C226" s="162" t="str">
        <f t="shared" si="2"/>
        <v/>
      </c>
      <c r="D226" s="162"/>
      <c r="E226" s="82"/>
      <c r="F226" s="82"/>
      <c r="G226" s="80" t="str">
        <f t="shared" si="1"/>
        <v/>
      </c>
      <c r="H226" s="194"/>
      <c r="I226" s="195"/>
      <c r="J226" s="83"/>
      <c r="K226" s="163"/>
      <c r="L226" s="163"/>
      <c r="M226" s="175">
        <f>'Comp. 2'!X12</f>
        <v>0</v>
      </c>
      <c r="N226" s="176"/>
    </row>
    <row r="227" spans="1:14" ht="21" customHeight="1" x14ac:dyDescent="0.25">
      <c r="A227" s="164">
        <v>2.6</v>
      </c>
      <c r="B227" s="164"/>
      <c r="C227" s="162" t="str">
        <f t="shared" si="2"/>
        <v/>
      </c>
      <c r="D227" s="162"/>
      <c r="E227" s="82"/>
      <c r="F227" s="82"/>
      <c r="G227" s="80" t="str">
        <f t="shared" si="1"/>
        <v/>
      </c>
      <c r="H227" s="194"/>
      <c r="I227" s="195"/>
      <c r="J227" s="83"/>
      <c r="K227" s="163"/>
      <c r="L227" s="163"/>
      <c r="M227" s="175">
        <f>'Comp. 2'!X13</f>
        <v>0</v>
      </c>
      <c r="N227" s="176"/>
    </row>
    <row r="228" spans="1:14" ht="7.5" customHeight="1" x14ac:dyDescent="0.25">
      <c r="A228" s="39"/>
      <c r="B228" s="39"/>
      <c r="C228" s="91"/>
      <c r="D228" s="91"/>
      <c r="E228" s="87"/>
      <c r="F228" s="87"/>
      <c r="G228" s="81" t="str">
        <f t="shared" si="1"/>
        <v/>
      </c>
      <c r="H228" s="88"/>
      <c r="I228" s="88"/>
      <c r="J228" s="89"/>
      <c r="K228" s="90"/>
      <c r="L228" s="90"/>
      <c r="M228" s="39"/>
      <c r="N228" s="39"/>
    </row>
    <row r="229" spans="1:14" ht="21" customHeight="1" x14ac:dyDescent="0.25">
      <c r="A229" s="164">
        <v>3.1</v>
      </c>
      <c r="B229" s="164"/>
      <c r="C229" s="162" t="str">
        <f t="shared" ref="C229:C234" si="3">IF(B185="","",B185)</f>
        <v/>
      </c>
      <c r="D229" s="162"/>
      <c r="E229" s="82"/>
      <c r="F229" s="82"/>
      <c r="G229" s="80" t="str">
        <f t="shared" si="1"/>
        <v/>
      </c>
      <c r="H229" s="194"/>
      <c r="I229" s="195"/>
      <c r="J229" s="83"/>
      <c r="K229" s="163"/>
      <c r="L229" s="163"/>
      <c r="M229" s="175">
        <f>'Comp. 3'!X14</f>
        <v>0</v>
      </c>
      <c r="N229" s="176"/>
    </row>
    <row r="230" spans="1:14" ht="21" customHeight="1" x14ac:dyDescent="0.25">
      <c r="A230" s="164">
        <v>3.2</v>
      </c>
      <c r="B230" s="164"/>
      <c r="C230" s="162" t="str">
        <f t="shared" si="3"/>
        <v/>
      </c>
      <c r="D230" s="162"/>
      <c r="E230" s="82"/>
      <c r="F230" s="82"/>
      <c r="G230" s="80" t="str">
        <f t="shared" si="1"/>
        <v/>
      </c>
      <c r="H230" s="194"/>
      <c r="I230" s="195"/>
      <c r="J230" s="83"/>
      <c r="K230" s="163"/>
      <c r="L230" s="163"/>
      <c r="M230" s="175">
        <f>'Comp. 3'!X15</f>
        <v>0</v>
      </c>
      <c r="N230" s="176"/>
    </row>
    <row r="231" spans="1:14" ht="21" customHeight="1" x14ac:dyDescent="0.25">
      <c r="A231" s="164">
        <v>3.3</v>
      </c>
      <c r="B231" s="164"/>
      <c r="C231" s="162" t="str">
        <f t="shared" si="3"/>
        <v/>
      </c>
      <c r="D231" s="162"/>
      <c r="E231" s="82"/>
      <c r="F231" s="82"/>
      <c r="G231" s="80" t="str">
        <f t="shared" si="1"/>
        <v/>
      </c>
      <c r="H231" s="194"/>
      <c r="I231" s="195"/>
      <c r="J231" s="83"/>
      <c r="K231" s="163"/>
      <c r="L231" s="163"/>
      <c r="M231" s="175">
        <f>'Comp. 3'!X16</f>
        <v>0</v>
      </c>
      <c r="N231" s="176"/>
    </row>
    <row r="232" spans="1:14" ht="21" customHeight="1" x14ac:dyDescent="0.25">
      <c r="A232" s="164">
        <v>3.4</v>
      </c>
      <c r="B232" s="164"/>
      <c r="C232" s="162" t="str">
        <f t="shared" si="3"/>
        <v/>
      </c>
      <c r="D232" s="162"/>
      <c r="E232" s="82"/>
      <c r="F232" s="82"/>
      <c r="G232" s="80" t="str">
        <f t="shared" si="1"/>
        <v/>
      </c>
      <c r="H232" s="194"/>
      <c r="I232" s="195"/>
      <c r="J232" s="83"/>
      <c r="K232" s="163"/>
      <c r="L232" s="163"/>
      <c r="M232" s="175">
        <f>'Comp. 3'!X17</f>
        <v>0</v>
      </c>
      <c r="N232" s="176"/>
    </row>
    <row r="233" spans="1:14" ht="21" customHeight="1" x14ac:dyDescent="0.25">
      <c r="A233" s="164">
        <v>3.5</v>
      </c>
      <c r="B233" s="164"/>
      <c r="C233" s="162" t="str">
        <f t="shared" si="3"/>
        <v/>
      </c>
      <c r="D233" s="162"/>
      <c r="E233" s="82"/>
      <c r="F233" s="82"/>
      <c r="G233" s="80" t="str">
        <f t="shared" si="1"/>
        <v/>
      </c>
      <c r="H233" s="194"/>
      <c r="I233" s="195"/>
      <c r="J233" s="83"/>
      <c r="K233" s="163"/>
      <c r="L233" s="163"/>
      <c r="M233" s="175">
        <f>'Comp. 3'!X18</f>
        <v>0</v>
      </c>
      <c r="N233" s="176"/>
    </row>
    <row r="234" spans="1:14" ht="21" customHeight="1" x14ac:dyDescent="0.25">
      <c r="A234" s="164">
        <v>3.6</v>
      </c>
      <c r="B234" s="164"/>
      <c r="C234" s="162" t="str">
        <f t="shared" si="3"/>
        <v/>
      </c>
      <c r="D234" s="162"/>
      <c r="E234" s="82"/>
      <c r="F234" s="82"/>
      <c r="G234" s="80" t="str">
        <f t="shared" si="1"/>
        <v/>
      </c>
      <c r="H234" s="194"/>
      <c r="I234" s="195"/>
      <c r="J234" s="83"/>
      <c r="K234" s="163"/>
      <c r="L234" s="163"/>
      <c r="M234" s="175">
        <f>'Comp. 3'!X19</f>
        <v>0</v>
      </c>
      <c r="N234" s="176"/>
    </row>
    <row r="235" spans="1:14" ht="7.5" customHeight="1" x14ac:dyDescent="0.25">
      <c r="A235" s="39"/>
      <c r="B235" s="39"/>
      <c r="C235" s="91"/>
      <c r="D235" s="91"/>
      <c r="E235" s="87"/>
      <c r="F235" s="87"/>
      <c r="G235" s="81" t="str">
        <f t="shared" si="1"/>
        <v/>
      </c>
      <c r="H235" s="88"/>
      <c r="I235" s="88"/>
      <c r="J235" s="89"/>
      <c r="K235" s="90"/>
      <c r="L235" s="90"/>
      <c r="M235" s="39"/>
      <c r="N235" s="39"/>
    </row>
    <row r="236" spans="1:14" ht="21" customHeight="1" x14ac:dyDescent="0.25">
      <c r="A236" s="164">
        <v>4.0999999999999996</v>
      </c>
      <c r="B236" s="164"/>
      <c r="C236" s="162" t="str">
        <f t="shared" ref="C236:C241" si="4">IF(B191="","",B191)</f>
        <v/>
      </c>
      <c r="D236" s="162"/>
      <c r="E236" s="82"/>
      <c r="F236" s="82"/>
      <c r="G236" s="80" t="str">
        <f t="shared" si="1"/>
        <v/>
      </c>
      <c r="H236" s="194"/>
      <c r="I236" s="195"/>
      <c r="J236" s="83"/>
      <c r="K236" s="163"/>
      <c r="L236" s="163"/>
      <c r="M236" s="175">
        <f>'Comp. 4'!X20</f>
        <v>0</v>
      </c>
      <c r="N236" s="176"/>
    </row>
    <row r="237" spans="1:14" ht="21" customHeight="1" x14ac:dyDescent="0.25">
      <c r="A237" s="164">
        <v>4.2</v>
      </c>
      <c r="B237" s="164"/>
      <c r="C237" s="162" t="str">
        <f t="shared" si="4"/>
        <v/>
      </c>
      <c r="D237" s="162"/>
      <c r="E237" s="82"/>
      <c r="F237" s="82"/>
      <c r="G237" s="80" t="str">
        <f t="shared" si="1"/>
        <v/>
      </c>
      <c r="H237" s="194"/>
      <c r="I237" s="195"/>
      <c r="J237" s="83"/>
      <c r="K237" s="163"/>
      <c r="L237" s="163"/>
      <c r="M237" s="175">
        <f>'Comp. 4'!X21</f>
        <v>0</v>
      </c>
      <c r="N237" s="176"/>
    </row>
    <row r="238" spans="1:14" ht="21" customHeight="1" x14ac:dyDescent="0.25">
      <c r="A238" s="164">
        <v>4.3</v>
      </c>
      <c r="B238" s="164"/>
      <c r="C238" s="162" t="str">
        <f t="shared" si="4"/>
        <v/>
      </c>
      <c r="D238" s="162"/>
      <c r="E238" s="82"/>
      <c r="F238" s="82"/>
      <c r="G238" s="80" t="str">
        <f t="shared" si="1"/>
        <v/>
      </c>
      <c r="H238" s="194"/>
      <c r="I238" s="195"/>
      <c r="J238" s="83"/>
      <c r="K238" s="163"/>
      <c r="L238" s="163"/>
      <c r="M238" s="175">
        <f>'Comp. 4'!X22</f>
        <v>0</v>
      </c>
      <c r="N238" s="176"/>
    </row>
    <row r="239" spans="1:14" ht="21" customHeight="1" x14ac:dyDescent="0.25">
      <c r="A239" s="164">
        <v>4.4000000000000004</v>
      </c>
      <c r="B239" s="164"/>
      <c r="C239" s="162" t="str">
        <f t="shared" si="4"/>
        <v/>
      </c>
      <c r="D239" s="162"/>
      <c r="E239" s="82"/>
      <c r="F239" s="82"/>
      <c r="G239" s="80" t="str">
        <f t="shared" si="1"/>
        <v/>
      </c>
      <c r="H239" s="194"/>
      <c r="I239" s="195"/>
      <c r="J239" s="83"/>
      <c r="K239" s="163"/>
      <c r="L239" s="163"/>
      <c r="M239" s="175">
        <f>'Comp. 4'!X23</f>
        <v>0</v>
      </c>
      <c r="N239" s="176"/>
    </row>
    <row r="240" spans="1:14" ht="21" customHeight="1" x14ac:dyDescent="0.25">
      <c r="A240" s="164">
        <v>4.5</v>
      </c>
      <c r="B240" s="164"/>
      <c r="C240" s="162" t="str">
        <f t="shared" si="4"/>
        <v/>
      </c>
      <c r="D240" s="162"/>
      <c r="E240" s="82"/>
      <c r="F240" s="82"/>
      <c r="G240" s="80" t="str">
        <f t="shared" si="1"/>
        <v/>
      </c>
      <c r="H240" s="194"/>
      <c r="I240" s="195"/>
      <c r="J240" s="83"/>
      <c r="K240" s="163"/>
      <c r="L240" s="163"/>
      <c r="M240" s="175">
        <f>'Comp. 4'!X24</f>
        <v>0</v>
      </c>
      <c r="N240" s="176"/>
    </row>
    <row r="241" spans="1:14" ht="21" customHeight="1" x14ac:dyDescent="0.25">
      <c r="A241" s="164">
        <v>4.5999999999999996</v>
      </c>
      <c r="B241" s="164"/>
      <c r="C241" s="162" t="str">
        <f t="shared" si="4"/>
        <v/>
      </c>
      <c r="D241" s="162"/>
      <c r="E241" s="82"/>
      <c r="F241" s="82"/>
      <c r="G241" s="80" t="str">
        <f t="shared" si="1"/>
        <v/>
      </c>
      <c r="H241" s="194"/>
      <c r="I241" s="195"/>
      <c r="J241" s="83"/>
      <c r="K241" s="163"/>
      <c r="L241" s="163"/>
      <c r="M241" s="175">
        <f>'Comp. 4'!X25</f>
        <v>0</v>
      </c>
      <c r="N241" s="176"/>
    </row>
    <row r="242" spans="1:14" ht="7.5" customHeight="1" x14ac:dyDescent="0.25">
      <c r="A242" s="39"/>
      <c r="B242" s="39"/>
      <c r="C242" s="91"/>
      <c r="D242" s="91"/>
      <c r="E242" s="87"/>
      <c r="F242" s="87"/>
      <c r="G242" s="81" t="str">
        <f t="shared" si="1"/>
        <v/>
      </c>
      <c r="H242" s="88"/>
      <c r="I242" s="88"/>
      <c r="J242" s="89"/>
      <c r="K242" s="90"/>
      <c r="L242" s="90"/>
      <c r="M242" s="39"/>
      <c r="N242" s="39"/>
    </row>
    <row r="243" spans="1:14" ht="21" customHeight="1" x14ac:dyDescent="0.25">
      <c r="A243" s="164">
        <v>5.0999999999999996</v>
      </c>
      <c r="B243" s="164"/>
      <c r="C243" s="162" t="str">
        <f t="shared" ref="C243:C248" si="5">IF(B197="","",B197)</f>
        <v/>
      </c>
      <c r="D243" s="162"/>
      <c r="E243" s="82"/>
      <c r="F243" s="82"/>
      <c r="G243" s="80" t="str">
        <f t="shared" si="1"/>
        <v/>
      </c>
      <c r="H243" s="194"/>
      <c r="I243" s="195"/>
      <c r="J243" s="83"/>
      <c r="K243" s="163"/>
      <c r="L243" s="163"/>
      <c r="M243" s="175">
        <f>'Comp. 5'!X26</f>
        <v>0</v>
      </c>
      <c r="N243" s="176"/>
    </row>
    <row r="244" spans="1:14" ht="21" customHeight="1" x14ac:dyDescent="0.25">
      <c r="A244" s="164">
        <v>5.2</v>
      </c>
      <c r="B244" s="164"/>
      <c r="C244" s="162" t="str">
        <f t="shared" si="5"/>
        <v/>
      </c>
      <c r="D244" s="162"/>
      <c r="E244" s="82"/>
      <c r="F244" s="82"/>
      <c r="G244" s="80" t="str">
        <f t="shared" si="1"/>
        <v/>
      </c>
      <c r="H244" s="194"/>
      <c r="I244" s="195"/>
      <c r="J244" s="83"/>
      <c r="K244" s="163"/>
      <c r="L244" s="163"/>
      <c r="M244" s="175">
        <f>'Comp. 5'!X27</f>
        <v>0</v>
      </c>
      <c r="N244" s="176"/>
    </row>
    <row r="245" spans="1:14" ht="21" customHeight="1" x14ac:dyDescent="0.25">
      <c r="A245" s="164">
        <v>5.3</v>
      </c>
      <c r="B245" s="164"/>
      <c r="C245" s="162" t="str">
        <f t="shared" si="5"/>
        <v/>
      </c>
      <c r="D245" s="162"/>
      <c r="E245" s="82"/>
      <c r="F245" s="82"/>
      <c r="G245" s="80" t="str">
        <f t="shared" si="1"/>
        <v/>
      </c>
      <c r="H245" s="194"/>
      <c r="I245" s="195"/>
      <c r="J245" s="83"/>
      <c r="K245" s="163"/>
      <c r="L245" s="163"/>
      <c r="M245" s="175">
        <f>'Comp. 5'!X28</f>
        <v>0</v>
      </c>
      <c r="N245" s="176"/>
    </row>
    <row r="246" spans="1:14" ht="21" customHeight="1" x14ac:dyDescent="0.25">
      <c r="A246" s="164">
        <v>5.4</v>
      </c>
      <c r="B246" s="164"/>
      <c r="C246" s="162" t="str">
        <f t="shared" si="5"/>
        <v/>
      </c>
      <c r="D246" s="162"/>
      <c r="E246" s="82"/>
      <c r="F246" s="82"/>
      <c r="G246" s="80" t="str">
        <f t="shared" si="1"/>
        <v/>
      </c>
      <c r="H246" s="194"/>
      <c r="I246" s="195"/>
      <c r="J246" s="83"/>
      <c r="K246" s="163"/>
      <c r="L246" s="163"/>
      <c r="M246" s="175">
        <f>'Comp. 5'!X29</f>
        <v>0</v>
      </c>
      <c r="N246" s="176"/>
    </row>
    <row r="247" spans="1:14" ht="21" customHeight="1" x14ac:dyDescent="0.25">
      <c r="A247" s="164">
        <v>5.5</v>
      </c>
      <c r="B247" s="164"/>
      <c r="C247" s="162" t="str">
        <f t="shared" si="5"/>
        <v/>
      </c>
      <c r="D247" s="162"/>
      <c r="E247" s="82"/>
      <c r="F247" s="82"/>
      <c r="G247" s="80" t="str">
        <f t="shared" si="1"/>
        <v/>
      </c>
      <c r="H247" s="194"/>
      <c r="I247" s="195"/>
      <c r="J247" s="83"/>
      <c r="K247" s="163"/>
      <c r="L247" s="163"/>
      <c r="M247" s="175">
        <f>'Comp. 5'!X30</f>
        <v>0</v>
      </c>
      <c r="N247" s="176"/>
    </row>
    <row r="248" spans="1:14" ht="21" customHeight="1" x14ac:dyDescent="0.25">
      <c r="A248" s="164">
        <v>5.6</v>
      </c>
      <c r="B248" s="164"/>
      <c r="C248" s="162" t="str">
        <f t="shared" si="5"/>
        <v/>
      </c>
      <c r="D248" s="162"/>
      <c r="E248" s="82"/>
      <c r="F248" s="82"/>
      <c r="G248" s="80" t="str">
        <f t="shared" si="1"/>
        <v/>
      </c>
      <c r="H248" s="194"/>
      <c r="I248" s="195"/>
      <c r="J248" s="83"/>
      <c r="K248" s="163"/>
      <c r="L248" s="163"/>
      <c r="M248" s="175">
        <f>'Comp. 5'!X31</f>
        <v>0</v>
      </c>
      <c r="N248" s="176"/>
    </row>
    <row r="249" spans="1:14" ht="7.5" customHeight="1" x14ac:dyDescent="0.25">
      <c r="A249" s="39"/>
      <c r="B249" s="39"/>
      <c r="C249" s="91"/>
      <c r="D249" s="91"/>
      <c r="E249" s="87"/>
      <c r="F249" s="87"/>
      <c r="G249" s="81" t="str">
        <f t="shared" si="1"/>
        <v/>
      </c>
      <c r="H249" s="88"/>
      <c r="I249" s="88"/>
      <c r="J249" s="89"/>
      <c r="K249" s="90"/>
      <c r="L249" s="90"/>
      <c r="M249" s="39"/>
      <c r="N249" s="39"/>
    </row>
    <row r="250" spans="1:14" ht="21" customHeight="1" x14ac:dyDescent="0.25">
      <c r="A250" s="164">
        <v>6.1</v>
      </c>
      <c r="B250" s="164"/>
      <c r="C250" s="162" t="str">
        <f t="shared" ref="C250:C255" si="6">IF(B203="","",B203)</f>
        <v/>
      </c>
      <c r="D250" s="162"/>
      <c r="E250" s="82"/>
      <c r="F250" s="82"/>
      <c r="G250" s="80" t="str">
        <f t="shared" si="1"/>
        <v/>
      </c>
      <c r="H250" s="194"/>
      <c r="I250" s="195"/>
      <c r="J250" s="83"/>
      <c r="K250" s="163"/>
      <c r="L250" s="163"/>
      <c r="M250" s="175">
        <f>'Comp. 6'!X32</f>
        <v>0</v>
      </c>
      <c r="N250" s="176"/>
    </row>
    <row r="251" spans="1:14" ht="21" customHeight="1" x14ac:dyDescent="0.25">
      <c r="A251" s="164">
        <v>6.2</v>
      </c>
      <c r="B251" s="164"/>
      <c r="C251" s="162" t="str">
        <f t="shared" si="6"/>
        <v/>
      </c>
      <c r="D251" s="162"/>
      <c r="E251" s="82"/>
      <c r="F251" s="82"/>
      <c r="G251" s="80" t="str">
        <f t="shared" si="1"/>
        <v/>
      </c>
      <c r="H251" s="194"/>
      <c r="I251" s="195"/>
      <c r="J251" s="83"/>
      <c r="K251" s="163"/>
      <c r="L251" s="163"/>
      <c r="M251" s="175">
        <f>'Comp. 6'!X33</f>
        <v>0</v>
      </c>
      <c r="N251" s="176"/>
    </row>
    <row r="252" spans="1:14" ht="21" customHeight="1" x14ac:dyDescent="0.25">
      <c r="A252" s="164">
        <v>6.3</v>
      </c>
      <c r="B252" s="164"/>
      <c r="C252" s="162" t="str">
        <f t="shared" si="6"/>
        <v/>
      </c>
      <c r="D252" s="162"/>
      <c r="E252" s="82"/>
      <c r="F252" s="82"/>
      <c r="G252" s="80" t="str">
        <f t="shared" si="1"/>
        <v/>
      </c>
      <c r="H252" s="194"/>
      <c r="I252" s="195"/>
      <c r="J252" s="83"/>
      <c r="K252" s="163"/>
      <c r="L252" s="163"/>
      <c r="M252" s="175">
        <f>'Comp. 6'!X34</f>
        <v>0</v>
      </c>
      <c r="N252" s="176"/>
    </row>
    <row r="253" spans="1:14" ht="21" customHeight="1" x14ac:dyDescent="0.25">
      <c r="A253" s="164">
        <v>6.4</v>
      </c>
      <c r="B253" s="164"/>
      <c r="C253" s="162" t="str">
        <f t="shared" si="6"/>
        <v/>
      </c>
      <c r="D253" s="162"/>
      <c r="E253" s="82"/>
      <c r="F253" s="82"/>
      <c r="G253" s="80" t="str">
        <f t="shared" si="1"/>
        <v/>
      </c>
      <c r="H253" s="194"/>
      <c r="I253" s="195"/>
      <c r="J253" s="83"/>
      <c r="K253" s="163"/>
      <c r="L253" s="163"/>
      <c r="M253" s="175">
        <f>'Comp. 6'!X35</f>
        <v>0</v>
      </c>
      <c r="N253" s="176"/>
    </row>
    <row r="254" spans="1:14" ht="21" customHeight="1" x14ac:dyDescent="0.25">
      <c r="A254" s="164">
        <v>6.5</v>
      </c>
      <c r="B254" s="164"/>
      <c r="C254" s="162" t="str">
        <f t="shared" si="6"/>
        <v/>
      </c>
      <c r="D254" s="162"/>
      <c r="E254" s="82"/>
      <c r="F254" s="82"/>
      <c r="G254" s="80" t="str">
        <f t="shared" si="1"/>
        <v/>
      </c>
      <c r="H254" s="194"/>
      <c r="I254" s="195"/>
      <c r="J254" s="83"/>
      <c r="K254" s="163"/>
      <c r="L254" s="163"/>
      <c r="M254" s="175">
        <f>'Comp. 6'!X36</f>
        <v>0</v>
      </c>
      <c r="N254" s="176"/>
    </row>
    <row r="255" spans="1:14" ht="21" customHeight="1" x14ac:dyDescent="0.25">
      <c r="A255" s="164">
        <v>6.6</v>
      </c>
      <c r="B255" s="164"/>
      <c r="C255" s="162" t="str">
        <f t="shared" si="6"/>
        <v/>
      </c>
      <c r="D255" s="162"/>
      <c r="E255" s="82"/>
      <c r="F255" s="82"/>
      <c r="G255" s="80" t="str">
        <f t="shared" si="1"/>
        <v/>
      </c>
      <c r="H255" s="194"/>
      <c r="I255" s="195"/>
      <c r="J255" s="83"/>
      <c r="K255" s="163"/>
      <c r="L255" s="163"/>
      <c r="M255" s="175">
        <f>'Comp. 6'!X37</f>
        <v>0</v>
      </c>
      <c r="N255" s="176"/>
    </row>
    <row r="256" spans="1:14" ht="7.5" customHeight="1" x14ac:dyDescent="0.25">
      <c r="A256" s="3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</row>
    <row r="257" spans="1:14" ht="30" customHeight="1" x14ac:dyDescent="0.25">
      <c r="A257" s="34"/>
      <c r="B257" s="24"/>
      <c r="C257" s="24"/>
      <c r="D257" s="122" t="s">
        <v>118</v>
      </c>
      <c r="E257" s="122"/>
      <c r="F257" s="122"/>
      <c r="G257" s="122"/>
      <c r="H257" s="161" t="str">
        <f>IF(M257&gt;N257,"EXCEDE EL 30% DE LA INVERSIÓN","DENTRO DE LOS RANGOS ACEPTABLES")</f>
        <v>DENTRO DE LOS RANGOS ACEPTABLES</v>
      </c>
      <c r="I257" s="161"/>
      <c r="J257" s="161"/>
      <c r="K257" s="161"/>
      <c r="L257" s="161"/>
      <c r="M257" s="84">
        <f>'Comp. 1'!H168+'Comp. 2'!H168+'Comp. 3'!H168+'Comp. 4'!H168+'Comp. 5'!H168+'Comp. 6'!H168</f>
        <v>0</v>
      </c>
      <c r="N257" s="84">
        <f>H259*30%</f>
        <v>0</v>
      </c>
    </row>
    <row r="258" spans="1:14" ht="7.5" customHeight="1" x14ac:dyDescent="0.25">
      <c r="A258" s="3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36"/>
      <c r="N258" s="37"/>
    </row>
    <row r="259" spans="1:14" ht="45" customHeight="1" x14ac:dyDescent="0.25">
      <c r="A259" s="34"/>
      <c r="B259" s="24"/>
      <c r="C259" s="122" t="s">
        <v>117</v>
      </c>
      <c r="D259" s="122"/>
      <c r="E259" s="122"/>
      <c r="F259" s="122"/>
      <c r="G259" s="122"/>
      <c r="H259" s="178">
        <f>SUM(M215:N255)</f>
        <v>0</v>
      </c>
      <c r="I259" s="161"/>
      <c r="J259" s="161"/>
      <c r="K259" s="161"/>
      <c r="L259" s="161"/>
      <c r="M259" s="24"/>
      <c r="N259" s="24"/>
    </row>
    <row r="260" spans="1:14" ht="7.5" customHeight="1" x14ac:dyDescent="0.25">
      <c r="A260" s="3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</row>
    <row r="261" spans="1:14" ht="15.75" x14ac:dyDescent="0.25">
      <c r="A261" s="24" t="s">
        <v>83</v>
      </c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</row>
    <row r="262" spans="1:14" ht="8.25" customHeight="1" x14ac:dyDescent="0.25">
      <c r="A262" s="38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</row>
    <row r="263" spans="1:14" ht="26.25" customHeight="1" x14ac:dyDescent="0.25">
      <c r="A263" s="39"/>
      <c r="B263" s="39"/>
      <c r="C263" s="196" t="s">
        <v>102</v>
      </c>
      <c r="D263" s="196"/>
      <c r="E263" s="196"/>
      <c r="F263" s="196"/>
      <c r="G263" s="197"/>
      <c r="H263" s="179">
        <f>'Comp. 1'!N176+'Comp. 2'!N176+'Comp. 3'!N176+'Comp. 4'!N176+'Comp. 5'!N176+'Comp. 6'!N176</f>
        <v>0</v>
      </c>
      <c r="I263" s="179"/>
      <c r="J263" s="179"/>
      <c r="K263" s="39"/>
      <c r="L263" s="39"/>
      <c r="M263" s="39"/>
      <c r="N263" s="39"/>
    </row>
    <row r="264" spans="1:14" ht="8.25" customHeight="1" x14ac:dyDescent="0.25">
      <c r="A264" s="38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</row>
    <row r="265" spans="1:14" ht="26.25" customHeight="1" x14ac:dyDescent="0.25">
      <c r="A265" s="39"/>
      <c r="B265" s="39"/>
      <c r="C265" s="196" t="s">
        <v>168</v>
      </c>
      <c r="D265" s="196"/>
      <c r="E265" s="196"/>
      <c r="F265" s="196"/>
      <c r="G265" s="197"/>
      <c r="H265" s="179">
        <f>'Comp. 1'!N180+'Comp. 2'!N180+'Comp. 3'!N180+'Comp. 4'!N180+'Comp. 5'!N180+'Comp. 6'!N180</f>
        <v>0</v>
      </c>
      <c r="I265" s="179"/>
      <c r="J265" s="179"/>
      <c r="K265" s="39"/>
      <c r="L265" s="39"/>
      <c r="M265" s="39"/>
      <c r="N265" s="39"/>
    </row>
    <row r="266" spans="1:14" ht="20.25" customHeight="1" x14ac:dyDescent="0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121" t="s">
        <v>84</v>
      </c>
      <c r="N266" s="121"/>
    </row>
    <row r="267" spans="1:14" ht="8.25" customHeight="1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</row>
    <row r="268" spans="1:14" ht="8.25" customHeight="1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</row>
    <row r="269" spans="1:14" ht="15.75" x14ac:dyDescent="0.25">
      <c r="A269" s="24" t="s">
        <v>76</v>
      </c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</row>
    <row r="270" spans="1:14" ht="8.25" customHeight="1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</row>
    <row r="271" spans="1:14" ht="15.75" x14ac:dyDescent="0.25">
      <c r="A271" s="24" t="s">
        <v>77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</row>
    <row r="272" spans="1:14" ht="196.5" customHeight="1" x14ac:dyDescent="0.25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</row>
    <row r="273" spans="1:14" ht="9" customHeight="1" x14ac:dyDescent="0.25">
      <c r="A273" s="3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</row>
    <row r="274" spans="1:14" ht="15.75" x14ac:dyDescent="0.25">
      <c r="A274" s="24" t="s">
        <v>78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</row>
    <row r="275" spans="1:14" ht="196.5" customHeight="1" x14ac:dyDescent="0.25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</row>
    <row r="276" spans="1:14" ht="8.25" customHeight="1" x14ac:dyDescent="0.25">
      <c r="A276" s="3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</row>
    <row r="277" spans="1:14" ht="15.75" x14ac:dyDescent="0.25">
      <c r="A277" s="24" t="s">
        <v>79</v>
      </c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</row>
    <row r="278" spans="1:14" ht="196.5" customHeight="1" x14ac:dyDescent="0.25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</row>
    <row r="279" spans="1:14" ht="8.25" customHeight="1" x14ac:dyDescent="0.25">
      <c r="A279" s="3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</row>
    <row r="280" spans="1:14" ht="15.75" x14ac:dyDescent="0.25">
      <c r="A280" s="24" t="s">
        <v>80</v>
      </c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</row>
    <row r="281" spans="1:14" ht="8.25" customHeight="1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</row>
    <row r="282" spans="1:14" ht="15.75" x14ac:dyDescent="0.25">
      <c r="A282" s="24" t="s">
        <v>81</v>
      </c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</row>
    <row r="283" spans="1:14" ht="196.5" customHeight="1" x14ac:dyDescent="0.25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</row>
    <row r="284" spans="1:14" ht="8.25" customHeight="1" x14ac:dyDescent="0.25">
      <c r="A284" s="3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</row>
    <row r="285" spans="1:14" ht="15.75" x14ac:dyDescent="0.25">
      <c r="A285" s="24" t="s">
        <v>82</v>
      </c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</row>
    <row r="286" spans="1:14" ht="196.5" customHeight="1" x14ac:dyDescent="0.25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</row>
    <row r="287" spans="1:14" ht="12" customHeight="1" x14ac:dyDescent="0.25">
      <c r="A287" s="3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</row>
    <row r="288" spans="1:14" ht="20.25" customHeight="1" x14ac:dyDescent="0.2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121" t="s">
        <v>85</v>
      </c>
      <c r="N288" s="121"/>
    </row>
    <row r="289" spans="1:14" ht="12" customHeight="1" x14ac:dyDescent="0.25">
      <c r="A289" s="3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</row>
    <row r="290" spans="1:14" ht="15.75" customHeight="1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</row>
    <row r="291" spans="1:14" ht="15.75" x14ac:dyDescent="0.25">
      <c r="A291" s="24" t="s">
        <v>90</v>
      </c>
      <c r="B291" s="39"/>
      <c r="C291" s="39"/>
      <c r="D291" s="39"/>
      <c r="E291" s="39"/>
      <c r="F291" s="39"/>
      <c r="G291" s="24"/>
      <c r="H291" s="24"/>
      <c r="I291" s="24"/>
      <c r="J291" s="24"/>
      <c r="K291" s="24"/>
      <c r="L291" s="24"/>
      <c r="M291" s="24"/>
      <c r="N291" s="24"/>
    </row>
    <row r="292" spans="1:14" ht="10.5" customHeight="1" x14ac:dyDescent="0.25">
      <c r="A292" s="31"/>
      <c r="B292" s="39"/>
      <c r="C292" s="39"/>
      <c r="D292" s="39"/>
      <c r="E292" s="39"/>
      <c r="F292" s="39"/>
      <c r="G292" s="24"/>
      <c r="H292" s="24"/>
      <c r="I292" s="24"/>
      <c r="J292" s="24"/>
      <c r="K292" s="24"/>
      <c r="L292" s="24"/>
      <c r="M292" s="24"/>
      <c r="N292" s="24"/>
    </row>
    <row r="293" spans="1:14" ht="71.25" customHeight="1" x14ac:dyDescent="0.25">
      <c r="A293" s="121"/>
      <c r="B293" s="121"/>
      <c r="C293" s="121"/>
      <c r="D293" s="121"/>
      <c r="E293" s="121"/>
      <c r="F293" s="24"/>
      <c r="G293" s="24"/>
      <c r="H293" s="24"/>
      <c r="I293" s="24"/>
      <c r="J293" s="121"/>
      <c r="K293" s="121"/>
      <c r="L293" s="121"/>
      <c r="M293" s="121"/>
      <c r="N293" s="121"/>
    </row>
    <row r="294" spans="1:14" ht="49.5" customHeight="1" x14ac:dyDescent="0.25">
      <c r="A294" s="127" t="s">
        <v>154</v>
      </c>
      <c r="B294" s="127"/>
      <c r="C294" s="127"/>
      <c r="D294" s="127"/>
      <c r="E294" s="127"/>
      <c r="F294" s="24"/>
      <c r="G294" s="24"/>
      <c r="H294" s="24"/>
      <c r="I294" s="24"/>
      <c r="J294" s="121"/>
      <c r="K294" s="121"/>
      <c r="L294" s="121"/>
      <c r="M294" s="121"/>
      <c r="N294" s="121"/>
    </row>
    <row r="295" spans="1:14" ht="171" customHeight="1" x14ac:dyDescent="0.25">
      <c r="A295" s="142" t="s">
        <v>153</v>
      </c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</row>
    <row r="296" spans="1:14" ht="25.5" customHeight="1" x14ac:dyDescent="0.25">
      <c r="A296" s="135" t="s">
        <v>55</v>
      </c>
      <c r="B296" s="135"/>
      <c r="C296" s="135"/>
      <c r="D296" s="158">
        <f>F67</f>
        <v>0</v>
      </c>
      <c r="E296" s="158"/>
      <c r="F296" s="158"/>
      <c r="G296" s="24"/>
      <c r="H296" s="123" t="s">
        <v>56</v>
      </c>
      <c r="I296" s="123"/>
      <c r="J296" s="160">
        <f ca="1">TODAY()</f>
        <v>43188</v>
      </c>
      <c r="K296" s="160"/>
      <c r="L296" s="160"/>
      <c r="M296" s="160"/>
      <c r="N296" s="160"/>
    </row>
    <row r="297" spans="1:14" s="18" customFormat="1" ht="38.25" customHeight="1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 ht="39.75" customHeight="1" x14ac:dyDescent="0.25">
      <c r="A298" s="135" t="s">
        <v>57</v>
      </c>
      <c r="B298" s="135"/>
      <c r="C298" s="135"/>
      <c r="D298" s="135"/>
      <c r="E298" s="158">
        <f>F69</f>
        <v>0</v>
      </c>
      <c r="F298" s="158"/>
      <c r="G298" s="158"/>
      <c r="H298" s="158"/>
      <c r="I298" s="158"/>
      <c r="J298" s="158"/>
      <c r="K298" s="158"/>
      <c r="L298" s="39"/>
      <c r="M298" s="39"/>
      <c r="N298" s="39"/>
    </row>
    <row r="299" spans="1:14" ht="39.75" customHeight="1" x14ac:dyDescent="0.25">
      <c r="A299" s="135" t="s">
        <v>27</v>
      </c>
      <c r="B299" s="135"/>
      <c r="C299" s="135"/>
      <c r="D299" s="135"/>
      <c r="E299" s="158">
        <f>E93</f>
        <v>0</v>
      </c>
      <c r="F299" s="158"/>
      <c r="G299" s="158"/>
      <c r="H299" s="158"/>
      <c r="I299" s="158"/>
      <c r="J299" s="35"/>
      <c r="K299" s="35"/>
      <c r="L299" s="41"/>
      <c r="M299" s="41"/>
      <c r="N299" s="41"/>
    </row>
    <row r="300" spans="1:14" ht="38.25" customHeight="1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41"/>
    </row>
    <row r="301" spans="1:14" ht="37.5" customHeight="1" x14ac:dyDescent="0.25">
      <c r="A301" s="135" t="s">
        <v>58</v>
      </c>
      <c r="B301" s="135"/>
      <c r="C301" s="135"/>
      <c r="D301" s="135"/>
      <c r="E301" s="158">
        <f>B63</f>
        <v>0</v>
      </c>
      <c r="F301" s="158"/>
      <c r="G301" s="158"/>
      <c r="H301" s="158"/>
      <c r="I301" s="158"/>
      <c r="J301" s="158"/>
      <c r="K301" s="158"/>
      <c r="L301" s="158"/>
      <c r="M301" s="158"/>
      <c r="N301" s="158"/>
    </row>
    <row r="302" spans="1:14" ht="37.5" customHeight="1" x14ac:dyDescent="0.25">
      <c r="A302" s="135" t="s">
        <v>27</v>
      </c>
      <c r="B302" s="135"/>
      <c r="C302" s="135"/>
      <c r="D302" s="135"/>
      <c r="E302" s="158">
        <f>F66</f>
        <v>0</v>
      </c>
      <c r="F302" s="158"/>
      <c r="G302" s="158"/>
      <c r="H302" s="158"/>
      <c r="I302" s="158"/>
      <c r="J302" s="158"/>
      <c r="K302" s="24"/>
      <c r="L302" s="24"/>
      <c r="M302" s="24"/>
      <c r="N302" s="24"/>
    </row>
    <row r="303" spans="1:14" ht="37.5" customHeight="1" x14ac:dyDescent="0.25">
      <c r="A303" s="135" t="s">
        <v>59</v>
      </c>
      <c r="B303" s="135"/>
      <c r="C303" s="135"/>
      <c r="D303" s="135"/>
      <c r="E303" s="158">
        <f>F68</f>
        <v>0</v>
      </c>
      <c r="F303" s="158"/>
      <c r="G303" s="158"/>
      <c r="H303" s="158"/>
      <c r="I303" s="158"/>
      <c r="J303" s="158"/>
      <c r="K303" s="24"/>
      <c r="L303" s="24"/>
      <c r="M303" s="24"/>
      <c r="N303" s="24"/>
    </row>
    <row r="304" spans="1:14" ht="37.5" customHeight="1" x14ac:dyDescent="0.25">
      <c r="A304" s="135" t="s">
        <v>55</v>
      </c>
      <c r="B304" s="135"/>
      <c r="C304" s="135"/>
      <c r="D304" s="135"/>
      <c r="E304" s="158">
        <f>F67</f>
        <v>0</v>
      </c>
      <c r="F304" s="158"/>
      <c r="G304" s="158"/>
      <c r="H304" s="158"/>
      <c r="I304" s="158"/>
      <c r="J304" s="158"/>
      <c r="K304" s="24"/>
      <c r="L304" s="24"/>
      <c r="M304" s="24"/>
      <c r="N304" s="24"/>
    </row>
    <row r="305" spans="1:14" ht="141" customHeight="1" x14ac:dyDescent="0.25">
      <c r="A305" s="183" t="s">
        <v>106</v>
      </c>
      <c r="B305" s="183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</row>
    <row r="306" spans="1:14" ht="49.5" customHeight="1" x14ac:dyDescent="0.25">
      <c r="A306" s="158">
        <f>B60</f>
        <v>0</v>
      </c>
      <c r="B306" s="158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</row>
    <row r="307" spans="1:14" ht="92.25" customHeight="1" x14ac:dyDescent="0.25">
      <c r="A307" s="184" t="s">
        <v>150</v>
      </c>
      <c r="B307" s="184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</row>
    <row r="308" spans="1:14" ht="19.5" customHeight="1" x14ac:dyDescent="0.25">
      <c r="A308" s="42"/>
      <c r="B308" s="42"/>
      <c r="C308" s="42"/>
      <c r="D308" s="42"/>
      <c r="E308" s="42"/>
      <c r="F308" s="39"/>
      <c r="G308" s="24"/>
      <c r="H308" s="24"/>
      <c r="I308" s="24"/>
      <c r="J308" s="24"/>
      <c r="K308" s="24"/>
      <c r="L308" s="24"/>
      <c r="M308" s="24"/>
      <c r="N308" s="24"/>
    </row>
    <row r="309" spans="1:14" ht="19.5" customHeight="1" x14ac:dyDescent="0.25">
      <c r="A309" s="32"/>
      <c r="B309" s="39"/>
      <c r="C309" s="39"/>
      <c r="D309" s="39"/>
      <c r="E309" s="39"/>
      <c r="F309" s="39"/>
      <c r="G309" s="24"/>
      <c r="H309" s="24"/>
      <c r="I309" s="24"/>
      <c r="J309" s="24"/>
      <c r="K309" s="24"/>
      <c r="L309" s="24"/>
      <c r="M309" s="24"/>
      <c r="N309" s="24"/>
    </row>
    <row r="310" spans="1:14" ht="19.5" customHeight="1" x14ac:dyDescent="0.25">
      <c r="A310" s="32"/>
      <c r="B310" s="39"/>
      <c r="C310" s="39"/>
      <c r="D310" s="39"/>
      <c r="E310" s="39"/>
      <c r="F310" s="39"/>
      <c r="G310" s="24"/>
      <c r="H310" s="24"/>
      <c r="I310" s="24"/>
      <c r="J310" s="24"/>
      <c r="K310" s="24"/>
      <c r="L310" s="24"/>
      <c r="M310" s="24"/>
      <c r="N310" s="24"/>
    </row>
    <row r="311" spans="1:14" ht="19.5" customHeight="1" x14ac:dyDescent="0.25">
      <c r="A311" s="39"/>
      <c r="B311" s="39"/>
      <c r="C311" s="39"/>
      <c r="D311" s="39"/>
      <c r="E311" s="39"/>
      <c r="F311" s="39"/>
      <c r="G311" s="24"/>
      <c r="H311" s="24"/>
      <c r="I311" s="24"/>
      <c r="J311" s="24"/>
      <c r="K311" s="24"/>
      <c r="L311" s="24"/>
      <c r="M311" s="24"/>
      <c r="N311" s="24"/>
    </row>
    <row r="312" spans="1:14" ht="19.5" customHeight="1" x14ac:dyDescent="0.25">
      <c r="A312" s="39"/>
      <c r="B312" s="39"/>
      <c r="C312" s="39"/>
      <c r="D312" s="39"/>
      <c r="E312" s="39"/>
      <c r="F312" s="39"/>
      <c r="G312" s="24"/>
      <c r="H312" s="24"/>
      <c r="I312" s="24"/>
      <c r="J312" s="24"/>
      <c r="K312" s="24"/>
      <c r="L312" s="24"/>
      <c r="M312" s="24"/>
      <c r="N312" s="24"/>
    </row>
    <row r="313" spans="1:14" ht="19.5" customHeight="1" thickBot="1" x14ac:dyDescent="0.3">
      <c r="A313" s="39"/>
      <c r="B313" s="39"/>
      <c r="C313" s="39"/>
      <c r="D313" s="39"/>
      <c r="E313" s="134"/>
      <c r="F313" s="134"/>
      <c r="G313" s="134"/>
      <c r="H313" s="134"/>
      <c r="I313" s="134"/>
      <c r="J313" s="134"/>
      <c r="K313" s="24"/>
      <c r="L313" s="24"/>
      <c r="M313" s="24"/>
      <c r="N313" s="24"/>
    </row>
    <row r="314" spans="1:14" ht="18.75" customHeight="1" x14ac:dyDescent="0.25">
      <c r="A314" s="39"/>
      <c r="B314" s="39"/>
      <c r="C314" s="39"/>
      <c r="D314" s="39"/>
      <c r="E314" s="185">
        <f>E92</f>
        <v>0</v>
      </c>
      <c r="F314" s="185"/>
      <c r="G314" s="185"/>
      <c r="H314" s="185"/>
      <c r="I314" s="185"/>
      <c r="J314" s="185"/>
      <c r="K314" s="24"/>
      <c r="L314" s="24"/>
      <c r="M314" s="24"/>
      <c r="N314" s="24"/>
    </row>
    <row r="315" spans="1:14" ht="22.5" customHeight="1" x14ac:dyDescent="0.25">
      <c r="A315" s="32"/>
      <c r="B315" s="39"/>
      <c r="C315" s="39"/>
      <c r="D315" s="39"/>
      <c r="E315" s="181">
        <f>E93</f>
        <v>0</v>
      </c>
      <c r="F315" s="181"/>
      <c r="G315" s="181"/>
      <c r="H315" s="181"/>
      <c r="I315" s="181"/>
      <c r="J315" s="181"/>
      <c r="K315" s="24"/>
      <c r="L315" s="24"/>
      <c r="M315" s="24"/>
      <c r="N315" s="24"/>
    </row>
    <row r="316" spans="1:14" ht="22.5" customHeight="1" x14ac:dyDescent="0.25">
      <c r="A316" s="32"/>
      <c r="B316" s="39"/>
      <c r="C316" s="39"/>
      <c r="D316" s="39"/>
      <c r="E316" s="185"/>
      <c r="F316" s="185"/>
      <c r="G316" s="185"/>
      <c r="H316" s="185"/>
      <c r="I316" s="185"/>
      <c r="J316" s="185"/>
      <c r="K316" s="24"/>
      <c r="L316" s="24"/>
      <c r="M316" s="24"/>
      <c r="N316" s="24"/>
    </row>
    <row r="317" spans="1:14" ht="22.5" customHeight="1" x14ac:dyDescent="0.25">
      <c r="A317" s="32"/>
      <c r="B317" s="39"/>
      <c r="C317" s="39"/>
      <c r="D317" s="39"/>
      <c r="E317" s="43"/>
      <c r="F317" s="43"/>
      <c r="G317" s="24"/>
      <c r="H317" s="24"/>
      <c r="I317" s="24"/>
      <c r="J317" s="24"/>
      <c r="K317" s="24"/>
      <c r="L317" s="24"/>
      <c r="M317" s="24"/>
      <c r="N317" s="24"/>
    </row>
    <row r="318" spans="1:14" ht="15.75" x14ac:dyDescent="0.25">
      <c r="A318" s="32"/>
      <c r="B318" s="39"/>
      <c r="C318" s="39"/>
      <c r="D318" s="39"/>
      <c r="E318" s="39"/>
      <c r="F318" s="39"/>
      <c r="G318" s="24"/>
      <c r="H318" s="24"/>
      <c r="I318" s="24"/>
      <c r="J318" s="24"/>
      <c r="K318" s="24"/>
      <c r="L318" s="24"/>
      <c r="M318" s="24"/>
      <c r="N318" s="24"/>
    </row>
    <row r="319" spans="1:14" ht="15.75" x14ac:dyDescent="0.25">
      <c r="A319" s="32"/>
      <c r="B319" s="39"/>
      <c r="C319" s="39"/>
      <c r="D319" s="39"/>
      <c r="E319" s="39"/>
      <c r="F319" s="39"/>
      <c r="G319" s="24"/>
      <c r="H319" s="24"/>
      <c r="I319" s="24"/>
      <c r="J319" s="24"/>
      <c r="K319" s="24"/>
      <c r="L319" s="24"/>
      <c r="M319" s="24"/>
      <c r="N319" s="24"/>
    </row>
    <row r="320" spans="1:14" ht="15.75" customHeight="1" x14ac:dyDescent="0.25">
      <c r="A320" s="32"/>
      <c r="B320" s="39"/>
      <c r="C320" s="39"/>
      <c r="D320" s="39"/>
      <c r="E320" s="39"/>
      <c r="F320" s="39"/>
      <c r="G320" s="24"/>
      <c r="H320" s="24"/>
      <c r="I320" s="24"/>
      <c r="J320" s="24"/>
      <c r="K320" s="24"/>
      <c r="L320" s="24"/>
      <c r="M320" s="24"/>
      <c r="N320" s="24"/>
    </row>
    <row r="321" spans="1:14" ht="15.75" x14ac:dyDescent="0.25">
      <c r="A321" s="24" t="s">
        <v>91</v>
      </c>
      <c r="B321" s="39"/>
      <c r="C321" s="39"/>
      <c r="D321" s="39"/>
      <c r="E321" s="39"/>
      <c r="F321" s="39"/>
      <c r="G321" s="24"/>
      <c r="H321" s="24"/>
      <c r="I321" s="24"/>
      <c r="J321" s="24"/>
      <c r="K321" s="24"/>
      <c r="L321" s="24"/>
      <c r="M321" s="24"/>
      <c r="N321" s="24"/>
    </row>
    <row r="322" spans="1:14" ht="15.75" x14ac:dyDescent="0.25">
      <c r="A322" s="33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</row>
    <row r="323" spans="1:14" ht="71.25" customHeight="1" x14ac:dyDescent="0.25">
      <c r="A323" s="121"/>
      <c r="B323" s="121"/>
      <c r="C323" s="121"/>
      <c r="D323" s="121"/>
      <c r="E323" s="121"/>
      <c r="F323" s="24"/>
      <c r="G323" s="24"/>
      <c r="H323" s="24"/>
      <c r="I323" s="24"/>
      <c r="J323" s="121"/>
      <c r="K323" s="121"/>
      <c r="L323" s="121"/>
      <c r="M323" s="121"/>
      <c r="N323" s="121"/>
    </row>
    <row r="324" spans="1:14" ht="49.5" customHeight="1" x14ac:dyDescent="0.25">
      <c r="A324" s="127" t="s">
        <v>154</v>
      </c>
      <c r="B324" s="127"/>
      <c r="C324" s="127"/>
      <c r="D324" s="127"/>
      <c r="E324" s="127"/>
      <c r="F324" s="24"/>
      <c r="G324" s="24"/>
      <c r="H324" s="24"/>
      <c r="I324" s="24"/>
      <c r="J324" s="121"/>
      <c r="K324" s="121"/>
      <c r="L324" s="121"/>
      <c r="M324" s="121"/>
      <c r="N324" s="121"/>
    </row>
    <row r="325" spans="1:14" ht="183.75" customHeight="1" x14ac:dyDescent="0.25">
      <c r="A325" s="142" t="s">
        <v>60</v>
      </c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</row>
    <row r="326" spans="1:14" ht="37.5" customHeight="1" x14ac:dyDescent="0.25">
      <c r="A326" s="135" t="s">
        <v>16</v>
      </c>
      <c r="B326" s="135"/>
      <c r="C326" s="135"/>
      <c r="D326" s="135"/>
      <c r="E326" s="158">
        <f>B63</f>
        <v>0</v>
      </c>
      <c r="F326" s="158"/>
      <c r="G326" s="158"/>
      <c r="H326" s="158"/>
      <c r="I326" s="158"/>
      <c r="J326" s="158"/>
      <c r="K326" s="158"/>
      <c r="L326" s="158"/>
      <c r="M326" s="158"/>
      <c r="N326" s="158"/>
    </row>
    <row r="327" spans="1:14" ht="37.5" customHeight="1" x14ac:dyDescent="0.25">
      <c r="A327" s="135" t="s">
        <v>73</v>
      </c>
      <c r="B327" s="135"/>
      <c r="C327" s="135"/>
      <c r="D327" s="135"/>
      <c r="E327" s="158">
        <f>B60</f>
        <v>0</v>
      </c>
      <c r="F327" s="158"/>
      <c r="G327" s="158"/>
      <c r="H327" s="158"/>
      <c r="I327" s="158"/>
      <c r="J327" s="158"/>
      <c r="K327" s="158"/>
      <c r="L327" s="158"/>
      <c r="M327" s="158"/>
      <c r="N327" s="158"/>
    </row>
    <row r="328" spans="1:14" ht="37.5" customHeight="1" x14ac:dyDescent="0.25">
      <c r="A328" s="135" t="s">
        <v>27</v>
      </c>
      <c r="B328" s="135"/>
      <c r="C328" s="135"/>
      <c r="D328" s="135"/>
      <c r="E328" s="158">
        <f>F66</f>
        <v>0</v>
      </c>
      <c r="F328" s="158"/>
      <c r="G328" s="158"/>
      <c r="H328" s="158"/>
      <c r="I328" s="158"/>
      <c r="J328" s="158"/>
      <c r="K328" s="24"/>
      <c r="L328" s="24"/>
      <c r="M328" s="24"/>
      <c r="N328" s="24"/>
    </row>
    <row r="329" spans="1:14" ht="37.5" customHeight="1" x14ac:dyDescent="0.25">
      <c r="A329" s="135" t="s">
        <v>59</v>
      </c>
      <c r="B329" s="135"/>
      <c r="C329" s="135"/>
      <c r="D329" s="135"/>
      <c r="E329" s="158">
        <f>F68</f>
        <v>0</v>
      </c>
      <c r="F329" s="158"/>
      <c r="G329" s="158"/>
      <c r="H329" s="158"/>
      <c r="I329" s="158"/>
      <c r="J329" s="158"/>
      <c r="K329" s="24"/>
      <c r="L329" s="24"/>
      <c r="M329" s="24"/>
      <c r="N329" s="24"/>
    </row>
    <row r="330" spans="1:14" ht="37.5" customHeight="1" x14ac:dyDescent="0.25">
      <c r="A330" s="135" t="s">
        <v>55</v>
      </c>
      <c r="B330" s="135"/>
      <c r="C330" s="135"/>
      <c r="D330" s="135"/>
      <c r="E330" s="158">
        <f>F67</f>
        <v>0</v>
      </c>
      <c r="F330" s="158"/>
      <c r="G330" s="158"/>
      <c r="H330" s="158"/>
      <c r="I330" s="158"/>
      <c r="J330" s="158"/>
      <c r="K330" s="24"/>
      <c r="L330" s="24"/>
      <c r="M330" s="24"/>
      <c r="N330" s="24"/>
    </row>
    <row r="331" spans="1:14" ht="139.5" customHeight="1" x14ac:dyDescent="0.25">
      <c r="A331" s="198" t="s">
        <v>151</v>
      </c>
      <c r="B331" s="198"/>
      <c r="C331" s="198"/>
      <c r="D331" s="198"/>
      <c r="E331" s="198"/>
      <c r="F331" s="198"/>
      <c r="G331" s="198"/>
      <c r="H331" s="198"/>
      <c r="I331" s="198"/>
      <c r="J331" s="198"/>
      <c r="K331" s="198"/>
      <c r="L331" s="198"/>
      <c r="M331" s="198"/>
      <c r="N331" s="198"/>
    </row>
    <row r="332" spans="1:14" ht="18.75" customHeight="1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</row>
    <row r="333" spans="1:14" ht="18.75" customHeight="1" x14ac:dyDescent="0.25">
      <c r="A333" s="44" t="s">
        <v>62</v>
      </c>
      <c r="B333" s="190" t="s">
        <v>61</v>
      </c>
      <c r="C333" s="190"/>
      <c r="D333" s="190"/>
      <c r="E333" s="190"/>
      <c r="F333" s="190"/>
      <c r="G333" s="190"/>
      <c r="H333" s="190"/>
      <c r="I333" s="190"/>
      <c r="J333" s="190"/>
      <c r="K333" s="190"/>
      <c r="L333" s="190"/>
      <c r="M333" s="190"/>
      <c r="N333" s="190"/>
    </row>
    <row r="334" spans="1:14" ht="37.5" customHeight="1" x14ac:dyDescent="0.25">
      <c r="A334" s="44" t="s">
        <v>63</v>
      </c>
      <c r="B334" s="191" t="s">
        <v>86</v>
      </c>
      <c r="C334" s="191"/>
      <c r="D334" s="191"/>
      <c r="E334" s="191"/>
      <c r="F334" s="191"/>
      <c r="G334" s="191"/>
      <c r="H334" s="191"/>
      <c r="I334" s="191"/>
      <c r="J334" s="191"/>
      <c r="K334" s="191"/>
      <c r="L334" s="191"/>
      <c r="M334" s="191"/>
      <c r="N334" s="191"/>
    </row>
    <row r="335" spans="1:14" ht="37.5" customHeight="1" x14ac:dyDescent="0.25">
      <c r="A335" s="44" t="s">
        <v>64</v>
      </c>
      <c r="B335" s="191" t="s">
        <v>87</v>
      </c>
      <c r="C335" s="191"/>
      <c r="D335" s="191"/>
      <c r="E335" s="191"/>
      <c r="F335" s="191"/>
      <c r="G335" s="191"/>
      <c r="H335" s="191"/>
      <c r="I335" s="191"/>
      <c r="J335" s="191"/>
      <c r="K335" s="191"/>
      <c r="L335" s="191"/>
      <c r="M335" s="191"/>
      <c r="N335" s="191"/>
    </row>
    <row r="336" spans="1:14" ht="38.25" customHeight="1" x14ac:dyDescent="0.25">
      <c r="A336" s="44" t="s">
        <v>65</v>
      </c>
      <c r="B336" s="191" t="s">
        <v>88</v>
      </c>
      <c r="C336" s="191"/>
      <c r="D336" s="191"/>
      <c r="E336" s="191"/>
      <c r="F336" s="191"/>
      <c r="G336" s="191"/>
      <c r="H336" s="191"/>
      <c r="I336" s="191"/>
      <c r="J336" s="191"/>
      <c r="K336" s="191"/>
      <c r="L336" s="191"/>
      <c r="M336" s="191"/>
      <c r="N336" s="191"/>
    </row>
    <row r="337" spans="1:14" ht="15.75" x14ac:dyDescent="0.25">
      <c r="A337" s="4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</row>
    <row r="338" spans="1:14" ht="15.75" x14ac:dyDescent="0.25">
      <c r="A338" s="4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</row>
    <row r="339" spans="1:14" ht="79.5" customHeight="1" x14ac:dyDescent="0.25">
      <c r="A339" s="4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</row>
    <row r="340" spans="1:14" ht="41.25" customHeight="1" x14ac:dyDescent="0.25">
      <c r="A340" s="4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</row>
    <row r="341" spans="1:14" ht="16.5" thickBot="1" x14ac:dyDescent="0.3">
      <c r="A341" s="46"/>
      <c r="B341" s="134"/>
      <c r="C341" s="134"/>
      <c r="D341" s="134"/>
      <c r="E341" s="134"/>
      <c r="F341" s="46"/>
      <c r="G341" s="24"/>
      <c r="H341" s="24"/>
      <c r="I341" s="46"/>
      <c r="J341" s="134"/>
      <c r="K341" s="134"/>
      <c r="L341" s="134"/>
      <c r="M341" s="134"/>
      <c r="N341" s="46"/>
    </row>
    <row r="342" spans="1:14" ht="18" customHeight="1" x14ac:dyDescent="0.25">
      <c r="A342" s="188" t="s">
        <v>54</v>
      </c>
      <c r="B342" s="189"/>
      <c r="C342" s="189"/>
      <c r="D342" s="189"/>
      <c r="E342" s="189"/>
      <c r="F342" s="188"/>
      <c r="G342" s="24"/>
      <c r="H342" s="24"/>
      <c r="I342" s="188" t="s">
        <v>89</v>
      </c>
      <c r="J342" s="189"/>
      <c r="K342" s="189"/>
      <c r="L342" s="189"/>
      <c r="M342" s="189"/>
      <c r="N342" s="188"/>
    </row>
    <row r="343" spans="1:14" ht="18" customHeight="1" x14ac:dyDescent="0.25">
      <c r="A343" s="180">
        <f>E92</f>
        <v>0</v>
      </c>
      <c r="B343" s="180"/>
      <c r="C343" s="180"/>
      <c r="D343" s="180"/>
      <c r="E343" s="180"/>
      <c r="F343" s="180"/>
      <c r="G343" s="47"/>
      <c r="H343" s="47"/>
      <c r="I343" s="180">
        <f>E102</f>
        <v>0</v>
      </c>
      <c r="J343" s="180"/>
      <c r="K343" s="180"/>
      <c r="L343" s="180"/>
      <c r="M343" s="180"/>
      <c r="N343" s="180"/>
    </row>
    <row r="344" spans="1:14" ht="18.75" customHeight="1" x14ac:dyDescent="0.25">
      <c r="A344" s="181">
        <f>E93</f>
        <v>0</v>
      </c>
      <c r="B344" s="181"/>
      <c r="C344" s="181"/>
      <c r="D344" s="181"/>
      <c r="E344" s="181"/>
      <c r="F344" s="181"/>
      <c r="G344" s="48"/>
      <c r="H344" s="48"/>
      <c r="I344" s="181">
        <f>E103</f>
        <v>0</v>
      </c>
      <c r="J344" s="181"/>
      <c r="K344" s="181"/>
      <c r="L344" s="181"/>
      <c r="M344" s="181"/>
      <c r="N344" s="181"/>
    </row>
    <row r="345" spans="1:14" ht="54.75" customHeight="1" x14ac:dyDescent="0.25">
      <c r="A345" s="49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</row>
    <row r="346" spans="1:14" ht="15.75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</row>
    <row r="347" spans="1:14" ht="15.75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</row>
    <row r="348" spans="1:14" ht="15.75" customHeight="1" x14ac:dyDescent="0.25">
      <c r="A348" s="39"/>
      <c r="B348" s="39"/>
      <c r="C348" s="39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  <row r="349" spans="1:14" ht="15" customHeight="1" x14ac:dyDescent="0.25">
      <c r="A349" s="24" t="s">
        <v>92</v>
      </c>
      <c r="B349" s="39"/>
      <c r="C349" s="39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</row>
    <row r="350" spans="1:14" ht="8.25" customHeight="1" x14ac:dyDescent="0.25">
      <c r="A350" s="24"/>
      <c r="B350" s="39"/>
      <c r="C350" s="39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</row>
    <row r="351" spans="1:14" ht="71.25" customHeight="1" x14ac:dyDescent="0.25">
      <c r="A351" s="121"/>
      <c r="B351" s="121"/>
      <c r="C351" s="121"/>
      <c r="D351" s="121"/>
      <c r="E351" s="121"/>
      <c r="F351" s="24"/>
      <c r="G351" s="24"/>
      <c r="H351" s="24"/>
      <c r="I351" s="24"/>
      <c r="J351" s="121"/>
      <c r="K351" s="121"/>
      <c r="L351" s="121"/>
      <c r="M351" s="121"/>
      <c r="N351" s="121"/>
    </row>
    <row r="352" spans="1:14" ht="49.5" customHeight="1" x14ac:dyDescent="0.25">
      <c r="A352" s="127" t="s">
        <v>154</v>
      </c>
      <c r="B352" s="127"/>
      <c r="C352" s="127"/>
      <c r="D352" s="127"/>
      <c r="E352" s="127"/>
      <c r="F352" s="24"/>
      <c r="G352" s="24"/>
      <c r="H352" s="24"/>
      <c r="I352" s="24"/>
      <c r="J352" s="121"/>
      <c r="K352" s="121"/>
      <c r="L352" s="121"/>
      <c r="M352" s="121"/>
      <c r="N352" s="121"/>
    </row>
    <row r="353" spans="1:14" ht="42" customHeight="1" x14ac:dyDescent="0.25">
      <c r="A353" s="142" t="s">
        <v>93</v>
      </c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</row>
    <row r="354" spans="1:14" ht="15" customHeight="1" x14ac:dyDescent="0.25">
      <c r="A354" s="39"/>
      <c r="B354" s="39"/>
      <c r="C354" s="39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</row>
    <row r="355" spans="1:14" ht="31.5" customHeight="1" x14ac:dyDescent="0.25">
      <c r="A355" s="123" t="s">
        <v>73</v>
      </c>
      <c r="B355" s="123"/>
      <c r="C355" s="123"/>
      <c r="D355" s="123"/>
      <c r="E355" s="124">
        <f>B60</f>
        <v>0</v>
      </c>
      <c r="F355" s="124"/>
      <c r="G355" s="124"/>
      <c r="H355" s="124"/>
      <c r="I355" s="124"/>
      <c r="J355" s="124"/>
      <c r="K355" s="124"/>
      <c r="L355" s="124"/>
      <c r="M355" s="124"/>
      <c r="N355" s="124"/>
    </row>
    <row r="356" spans="1:14" ht="31.5" customHeight="1" x14ac:dyDescent="0.25">
      <c r="A356" s="123" t="s">
        <v>28</v>
      </c>
      <c r="B356" s="123"/>
      <c r="C356" s="123"/>
      <c r="D356" s="123"/>
      <c r="E356" s="136">
        <f>B63</f>
        <v>0</v>
      </c>
      <c r="F356" s="136"/>
      <c r="G356" s="136"/>
      <c r="H356" s="136"/>
      <c r="I356" s="136"/>
      <c r="J356" s="136"/>
      <c r="K356" s="136"/>
      <c r="L356" s="136"/>
      <c r="M356" s="136"/>
      <c r="N356" s="136"/>
    </row>
    <row r="357" spans="1:14" ht="31.5" customHeight="1" x14ac:dyDescent="0.25">
      <c r="A357" s="123" t="s">
        <v>94</v>
      </c>
      <c r="B357" s="123"/>
      <c r="C357" s="123"/>
      <c r="D357" s="182"/>
      <c r="E357" s="192">
        <f>MAX(J215:J255)</f>
        <v>0</v>
      </c>
      <c r="F357" s="193"/>
      <c r="G357" s="193"/>
      <c r="H357" s="193"/>
      <c r="I357" s="193"/>
      <c r="J357" s="186" t="str">
        <f>IF(E357=1,"MES","MESES")</f>
        <v>MESES</v>
      </c>
      <c r="K357" s="186"/>
      <c r="L357" s="186"/>
      <c r="M357" s="186"/>
      <c r="N357" s="187"/>
    </row>
    <row r="358" spans="1:14" ht="7.5" customHeight="1" x14ac:dyDescent="0.25">
      <c r="A358" s="39"/>
      <c r="B358" s="39"/>
      <c r="C358" s="39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</row>
    <row r="359" spans="1:14" ht="19.5" customHeight="1" x14ac:dyDescent="0.25">
      <c r="A359" s="105" t="s">
        <v>43</v>
      </c>
      <c r="B359" s="106"/>
      <c r="C359" s="107"/>
      <c r="D359" s="139" t="s">
        <v>29</v>
      </c>
      <c r="E359" s="139" t="s">
        <v>30</v>
      </c>
      <c r="F359" s="139" t="s">
        <v>31</v>
      </c>
      <c r="G359" s="139" t="s">
        <v>32</v>
      </c>
      <c r="H359" s="139" t="s">
        <v>33</v>
      </c>
      <c r="I359" s="139" t="s">
        <v>34</v>
      </c>
      <c r="J359" s="139" t="s">
        <v>35</v>
      </c>
      <c r="K359" s="111" t="s">
        <v>36</v>
      </c>
      <c r="L359" s="112"/>
      <c r="M359" s="112"/>
      <c r="N359" s="113"/>
    </row>
    <row r="360" spans="1:14" ht="19.5" customHeight="1" x14ac:dyDescent="0.25">
      <c r="A360" s="108"/>
      <c r="B360" s="109"/>
      <c r="C360" s="110"/>
      <c r="D360" s="139"/>
      <c r="E360" s="139"/>
      <c r="F360" s="139"/>
      <c r="G360" s="139"/>
      <c r="H360" s="139"/>
      <c r="I360" s="139"/>
      <c r="J360" s="139"/>
      <c r="K360" s="114"/>
      <c r="L360" s="115"/>
      <c r="M360" s="115"/>
      <c r="N360" s="116"/>
    </row>
    <row r="361" spans="1:14" ht="22.5" customHeight="1" x14ac:dyDescent="0.25">
      <c r="A361" s="101">
        <f>IF(A173=0,"",A173)</f>
        <v>1.1000000000000001</v>
      </c>
      <c r="B361" s="102"/>
      <c r="C361" s="103"/>
      <c r="D361" s="68"/>
      <c r="E361" s="68"/>
      <c r="F361" s="68"/>
      <c r="G361" s="68"/>
      <c r="H361" s="68"/>
      <c r="I361" s="68"/>
      <c r="J361" s="68"/>
      <c r="K361" s="104"/>
      <c r="L361" s="104"/>
      <c r="M361" s="104"/>
      <c r="N361" s="104"/>
    </row>
    <row r="362" spans="1:14" ht="22.5" customHeight="1" x14ac:dyDescent="0.25">
      <c r="A362" s="101">
        <f t="shared" ref="A362:A396" si="7">IF(A174=0,"",A174)</f>
        <v>1.2</v>
      </c>
      <c r="B362" s="102"/>
      <c r="C362" s="103"/>
      <c r="D362" s="68"/>
      <c r="E362" s="68"/>
      <c r="F362" s="68"/>
      <c r="G362" s="68"/>
      <c r="H362" s="68"/>
      <c r="I362" s="68"/>
      <c r="J362" s="68"/>
      <c r="K362" s="104"/>
      <c r="L362" s="104"/>
      <c r="M362" s="104"/>
      <c r="N362" s="104"/>
    </row>
    <row r="363" spans="1:14" ht="22.5" customHeight="1" x14ac:dyDescent="0.25">
      <c r="A363" s="101">
        <f t="shared" si="7"/>
        <v>1.3</v>
      </c>
      <c r="B363" s="102"/>
      <c r="C363" s="103"/>
      <c r="D363" s="68"/>
      <c r="E363" s="68"/>
      <c r="F363" s="68"/>
      <c r="G363" s="68"/>
      <c r="H363" s="68"/>
      <c r="I363" s="68"/>
      <c r="J363" s="68"/>
      <c r="K363" s="104"/>
      <c r="L363" s="104"/>
      <c r="M363" s="104"/>
      <c r="N363" s="104"/>
    </row>
    <row r="364" spans="1:14" ht="22.5" customHeight="1" x14ac:dyDescent="0.25">
      <c r="A364" s="101">
        <f t="shared" si="7"/>
        <v>1.4</v>
      </c>
      <c r="B364" s="102"/>
      <c r="C364" s="103"/>
      <c r="D364" s="68"/>
      <c r="E364" s="68"/>
      <c r="F364" s="68"/>
      <c r="G364" s="68"/>
      <c r="H364" s="68"/>
      <c r="I364" s="68"/>
      <c r="J364" s="68"/>
      <c r="K364" s="104"/>
      <c r="L364" s="104"/>
      <c r="M364" s="104"/>
      <c r="N364" s="104"/>
    </row>
    <row r="365" spans="1:14" ht="22.5" customHeight="1" x14ac:dyDescent="0.25">
      <c r="A365" s="101">
        <f t="shared" si="7"/>
        <v>1.5</v>
      </c>
      <c r="B365" s="102"/>
      <c r="C365" s="103"/>
      <c r="D365" s="68"/>
      <c r="E365" s="68"/>
      <c r="F365" s="68"/>
      <c r="G365" s="68"/>
      <c r="H365" s="68"/>
      <c r="I365" s="68"/>
      <c r="J365" s="68"/>
      <c r="K365" s="104"/>
      <c r="L365" s="104"/>
      <c r="M365" s="104"/>
      <c r="N365" s="104"/>
    </row>
    <row r="366" spans="1:14" ht="22.5" customHeight="1" x14ac:dyDescent="0.25">
      <c r="A366" s="101">
        <f t="shared" si="7"/>
        <v>1.6</v>
      </c>
      <c r="B366" s="102"/>
      <c r="C366" s="103"/>
      <c r="D366" s="68"/>
      <c r="E366" s="68"/>
      <c r="F366" s="68"/>
      <c r="G366" s="68"/>
      <c r="H366" s="68"/>
      <c r="I366" s="68"/>
      <c r="J366" s="68"/>
      <c r="K366" s="104"/>
      <c r="L366" s="104"/>
      <c r="M366" s="104"/>
      <c r="N366" s="104"/>
    </row>
    <row r="367" spans="1:14" ht="22.5" customHeight="1" x14ac:dyDescent="0.25">
      <c r="A367" s="101">
        <f t="shared" si="7"/>
        <v>2.1</v>
      </c>
      <c r="B367" s="102"/>
      <c r="C367" s="103"/>
      <c r="D367" s="68"/>
      <c r="E367" s="68"/>
      <c r="F367" s="68"/>
      <c r="G367" s="68"/>
      <c r="H367" s="68"/>
      <c r="I367" s="68"/>
      <c r="J367" s="68"/>
      <c r="K367" s="104"/>
      <c r="L367" s="104"/>
      <c r="M367" s="104"/>
      <c r="N367" s="104"/>
    </row>
    <row r="368" spans="1:14" ht="22.5" customHeight="1" x14ac:dyDescent="0.25">
      <c r="A368" s="101">
        <f t="shared" si="7"/>
        <v>2.2000000000000002</v>
      </c>
      <c r="B368" s="102"/>
      <c r="C368" s="103"/>
      <c r="D368" s="68"/>
      <c r="E368" s="68"/>
      <c r="F368" s="68"/>
      <c r="G368" s="68"/>
      <c r="H368" s="68"/>
      <c r="I368" s="68"/>
      <c r="J368" s="68"/>
      <c r="K368" s="104"/>
      <c r="L368" s="104"/>
      <c r="M368" s="104"/>
      <c r="N368" s="104"/>
    </row>
    <row r="369" spans="1:14" ht="22.5" customHeight="1" x14ac:dyDescent="0.25">
      <c r="A369" s="101">
        <f t="shared" si="7"/>
        <v>2.2999999999999998</v>
      </c>
      <c r="B369" s="102"/>
      <c r="C369" s="103"/>
      <c r="D369" s="68"/>
      <c r="E369" s="68"/>
      <c r="F369" s="68"/>
      <c r="G369" s="68"/>
      <c r="H369" s="68"/>
      <c r="I369" s="68"/>
      <c r="J369" s="68"/>
      <c r="K369" s="104"/>
      <c r="L369" s="104"/>
      <c r="M369" s="104"/>
      <c r="N369" s="104"/>
    </row>
    <row r="370" spans="1:14" ht="22.5" customHeight="1" x14ac:dyDescent="0.25">
      <c r="A370" s="101">
        <f t="shared" si="7"/>
        <v>2.4</v>
      </c>
      <c r="B370" s="102"/>
      <c r="C370" s="103"/>
      <c r="D370" s="68"/>
      <c r="E370" s="68"/>
      <c r="F370" s="68"/>
      <c r="G370" s="68"/>
      <c r="H370" s="68"/>
      <c r="I370" s="68"/>
      <c r="J370" s="68"/>
      <c r="K370" s="104"/>
      <c r="L370" s="104"/>
      <c r="M370" s="104"/>
      <c r="N370" s="104"/>
    </row>
    <row r="371" spans="1:14" ht="22.5" customHeight="1" x14ac:dyDescent="0.25">
      <c r="A371" s="101">
        <f t="shared" si="7"/>
        <v>2.5</v>
      </c>
      <c r="B371" s="102"/>
      <c r="C371" s="103"/>
      <c r="D371" s="68"/>
      <c r="E371" s="68"/>
      <c r="F371" s="68"/>
      <c r="G371" s="68"/>
      <c r="H371" s="68"/>
      <c r="I371" s="68"/>
      <c r="J371" s="68"/>
      <c r="K371" s="104"/>
      <c r="L371" s="104"/>
      <c r="M371" s="104"/>
      <c r="N371" s="104"/>
    </row>
    <row r="372" spans="1:14" ht="22.5" customHeight="1" x14ac:dyDescent="0.25">
      <c r="A372" s="101">
        <f t="shared" si="7"/>
        <v>2.6</v>
      </c>
      <c r="B372" s="102"/>
      <c r="C372" s="103"/>
      <c r="D372" s="68"/>
      <c r="E372" s="68"/>
      <c r="F372" s="68"/>
      <c r="G372" s="68"/>
      <c r="H372" s="68"/>
      <c r="I372" s="68"/>
      <c r="J372" s="68"/>
      <c r="K372" s="104"/>
      <c r="L372" s="104"/>
      <c r="M372" s="104"/>
      <c r="N372" s="104"/>
    </row>
    <row r="373" spans="1:14" ht="22.5" customHeight="1" x14ac:dyDescent="0.25">
      <c r="A373" s="101">
        <f t="shared" si="7"/>
        <v>3.1</v>
      </c>
      <c r="B373" s="102"/>
      <c r="C373" s="103"/>
      <c r="D373" s="68"/>
      <c r="E373" s="68"/>
      <c r="F373" s="68"/>
      <c r="G373" s="68"/>
      <c r="H373" s="68"/>
      <c r="I373" s="68"/>
      <c r="J373" s="68"/>
      <c r="K373" s="104"/>
      <c r="L373" s="104"/>
      <c r="M373" s="104"/>
      <c r="N373" s="104"/>
    </row>
    <row r="374" spans="1:14" ht="22.5" customHeight="1" x14ac:dyDescent="0.25">
      <c r="A374" s="101">
        <f t="shared" si="7"/>
        <v>3.2</v>
      </c>
      <c r="B374" s="102"/>
      <c r="C374" s="103"/>
      <c r="D374" s="68"/>
      <c r="E374" s="68"/>
      <c r="F374" s="68"/>
      <c r="G374" s="68"/>
      <c r="H374" s="68"/>
      <c r="I374" s="68"/>
      <c r="J374" s="68"/>
      <c r="K374" s="104"/>
      <c r="L374" s="104"/>
      <c r="M374" s="104"/>
      <c r="N374" s="104"/>
    </row>
    <row r="375" spans="1:14" ht="22.5" customHeight="1" x14ac:dyDescent="0.25">
      <c r="A375" s="101">
        <f t="shared" si="7"/>
        <v>3.3</v>
      </c>
      <c r="B375" s="102"/>
      <c r="C375" s="103"/>
      <c r="D375" s="68"/>
      <c r="E375" s="68"/>
      <c r="F375" s="68"/>
      <c r="G375" s="68"/>
      <c r="H375" s="68"/>
      <c r="I375" s="68"/>
      <c r="J375" s="68"/>
      <c r="K375" s="104"/>
      <c r="L375" s="104"/>
      <c r="M375" s="104"/>
      <c r="N375" s="104"/>
    </row>
    <row r="376" spans="1:14" ht="22.5" customHeight="1" x14ac:dyDescent="0.25">
      <c r="A376" s="101">
        <f t="shared" si="7"/>
        <v>3.4</v>
      </c>
      <c r="B376" s="102"/>
      <c r="C376" s="103"/>
      <c r="D376" s="68"/>
      <c r="E376" s="68"/>
      <c r="F376" s="68"/>
      <c r="G376" s="68"/>
      <c r="H376" s="68"/>
      <c r="I376" s="68"/>
      <c r="J376" s="68"/>
      <c r="K376" s="104"/>
      <c r="L376" s="104"/>
      <c r="M376" s="104"/>
      <c r="N376" s="104"/>
    </row>
    <row r="377" spans="1:14" ht="22.5" customHeight="1" x14ac:dyDescent="0.25">
      <c r="A377" s="101">
        <f t="shared" si="7"/>
        <v>3.5</v>
      </c>
      <c r="B377" s="102"/>
      <c r="C377" s="103"/>
      <c r="D377" s="68"/>
      <c r="E377" s="68"/>
      <c r="F377" s="68"/>
      <c r="G377" s="68"/>
      <c r="H377" s="68"/>
      <c r="I377" s="68"/>
      <c r="J377" s="68"/>
      <c r="K377" s="104"/>
      <c r="L377" s="104"/>
      <c r="M377" s="104"/>
      <c r="N377" s="104"/>
    </row>
    <row r="378" spans="1:14" ht="22.5" customHeight="1" x14ac:dyDescent="0.25">
      <c r="A378" s="101">
        <f t="shared" si="7"/>
        <v>3.6</v>
      </c>
      <c r="B378" s="102"/>
      <c r="C378" s="103"/>
      <c r="D378" s="68"/>
      <c r="E378" s="68"/>
      <c r="F378" s="68"/>
      <c r="G378" s="68"/>
      <c r="H378" s="68"/>
      <c r="I378" s="68"/>
      <c r="J378" s="68"/>
      <c r="K378" s="104"/>
      <c r="L378" s="104"/>
      <c r="M378" s="104"/>
      <c r="N378" s="104"/>
    </row>
    <row r="379" spans="1:14" ht="22.5" customHeight="1" x14ac:dyDescent="0.25">
      <c r="A379" s="101">
        <f t="shared" si="7"/>
        <v>4.0999999999999996</v>
      </c>
      <c r="B379" s="102"/>
      <c r="C379" s="103"/>
      <c r="D379" s="68"/>
      <c r="E379" s="68"/>
      <c r="F379" s="68"/>
      <c r="G379" s="68"/>
      <c r="H379" s="68"/>
      <c r="I379" s="68"/>
      <c r="J379" s="68"/>
      <c r="K379" s="104"/>
      <c r="L379" s="104"/>
      <c r="M379" s="104"/>
      <c r="N379" s="104"/>
    </row>
    <row r="380" spans="1:14" ht="22.5" customHeight="1" x14ac:dyDescent="0.25">
      <c r="A380" s="101">
        <f t="shared" si="7"/>
        <v>4.2</v>
      </c>
      <c r="B380" s="102"/>
      <c r="C380" s="103"/>
      <c r="D380" s="68"/>
      <c r="E380" s="68"/>
      <c r="F380" s="68"/>
      <c r="G380" s="68"/>
      <c r="H380" s="68"/>
      <c r="I380" s="68"/>
      <c r="J380" s="68"/>
      <c r="K380" s="104"/>
      <c r="L380" s="104"/>
      <c r="M380" s="104"/>
      <c r="N380" s="104"/>
    </row>
    <row r="381" spans="1:14" ht="22.5" customHeight="1" x14ac:dyDescent="0.25">
      <c r="A381" s="101">
        <f t="shared" si="7"/>
        <v>4.3</v>
      </c>
      <c r="B381" s="102"/>
      <c r="C381" s="103"/>
      <c r="D381" s="68"/>
      <c r="E381" s="68"/>
      <c r="F381" s="68"/>
      <c r="G381" s="68"/>
      <c r="H381" s="68"/>
      <c r="I381" s="68"/>
      <c r="J381" s="68"/>
      <c r="K381" s="104"/>
      <c r="L381" s="104"/>
      <c r="M381" s="104"/>
      <c r="N381" s="104"/>
    </row>
    <row r="382" spans="1:14" ht="22.5" customHeight="1" x14ac:dyDescent="0.25">
      <c r="A382" s="101">
        <f t="shared" si="7"/>
        <v>4.4000000000000004</v>
      </c>
      <c r="B382" s="102"/>
      <c r="C382" s="103"/>
      <c r="D382" s="68"/>
      <c r="E382" s="68"/>
      <c r="F382" s="68"/>
      <c r="G382" s="68"/>
      <c r="H382" s="68"/>
      <c r="I382" s="68"/>
      <c r="J382" s="68"/>
      <c r="K382" s="104"/>
      <c r="L382" s="104"/>
      <c r="M382" s="104"/>
      <c r="N382" s="104"/>
    </row>
    <row r="383" spans="1:14" ht="22.5" customHeight="1" x14ac:dyDescent="0.25">
      <c r="A383" s="101">
        <f t="shared" si="7"/>
        <v>4.5</v>
      </c>
      <c r="B383" s="102"/>
      <c r="C383" s="103"/>
      <c r="D383" s="68"/>
      <c r="E383" s="68"/>
      <c r="F383" s="68"/>
      <c r="G383" s="68"/>
      <c r="H383" s="68"/>
      <c r="I383" s="68"/>
      <c r="J383" s="68"/>
      <c r="K383" s="104"/>
      <c r="L383" s="104"/>
      <c r="M383" s="104"/>
      <c r="N383" s="104"/>
    </row>
    <row r="384" spans="1:14" ht="22.5" customHeight="1" x14ac:dyDescent="0.25">
      <c r="A384" s="101">
        <f t="shared" si="7"/>
        <v>4.5999999999999996</v>
      </c>
      <c r="B384" s="102"/>
      <c r="C384" s="103"/>
      <c r="D384" s="68"/>
      <c r="E384" s="68"/>
      <c r="F384" s="68"/>
      <c r="G384" s="68"/>
      <c r="H384" s="68"/>
      <c r="I384" s="68"/>
      <c r="J384" s="68"/>
      <c r="K384" s="104"/>
      <c r="L384" s="104"/>
      <c r="M384" s="104"/>
      <c r="N384" s="104"/>
    </row>
    <row r="385" spans="1:14" ht="22.5" customHeight="1" x14ac:dyDescent="0.25">
      <c r="A385" s="101">
        <f t="shared" si="7"/>
        <v>5.0999999999999996</v>
      </c>
      <c r="B385" s="102"/>
      <c r="C385" s="103"/>
      <c r="D385" s="68"/>
      <c r="E385" s="68"/>
      <c r="F385" s="68"/>
      <c r="G385" s="68"/>
      <c r="H385" s="68"/>
      <c r="I385" s="68"/>
      <c r="J385" s="68"/>
      <c r="K385" s="104"/>
      <c r="L385" s="104"/>
      <c r="M385" s="104"/>
      <c r="N385" s="104"/>
    </row>
    <row r="386" spans="1:14" ht="22.5" customHeight="1" x14ac:dyDescent="0.25">
      <c r="A386" s="101">
        <f t="shared" si="7"/>
        <v>5.2</v>
      </c>
      <c r="B386" s="102"/>
      <c r="C386" s="103"/>
      <c r="D386" s="68"/>
      <c r="E386" s="68"/>
      <c r="F386" s="68"/>
      <c r="G386" s="68"/>
      <c r="H386" s="68"/>
      <c r="I386" s="68"/>
      <c r="J386" s="68"/>
      <c r="K386" s="104"/>
      <c r="L386" s="104"/>
      <c r="M386" s="104"/>
      <c r="N386" s="104"/>
    </row>
    <row r="387" spans="1:14" ht="22.5" customHeight="1" x14ac:dyDescent="0.25">
      <c r="A387" s="101">
        <f t="shared" si="7"/>
        <v>5.3</v>
      </c>
      <c r="B387" s="102"/>
      <c r="C387" s="103"/>
      <c r="D387" s="68"/>
      <c r="E387" s="68"/>
      <c r="F387" s="68"/>
      <c r="G387" s="68"/>
      <c r="H387" s="68"/>
      <c r="I387" s="68"/>
      <c r="J387" s="68"/>
      <c r="K387" s="104"/>
      <c r="L387" s="104"/>
      <c r="M387" s="104"/>
      <c r="N387" s="104"/>
    </row>
    <row r="388" spans="1:14" ht="22.5" customHeight="1" x14ac:dyDescent="0.25">
      <c r="A388" s="101">
        <f t="shared" si="7"/>
        <v>5.4</v>
      </c>
      <c r="B388" s="102"/>
      <c r="C388" s="103"/>
      <c r="D388" s="68"/>
      <c r="E388" s="68"/>
      <c r="F388" s="68"/>
      <c r="G388" s="68"/>
      <c r="H388" s="68"/>
      <c r="I388" s="68"/>
      <c r="J388" s="68"/>
      <c r="K388" s="104"/>
      <c r="L388" s="104"/>
      <c r="M388" s="104"/>
      <c r="N388" s="104"/>
    </row>
    <row r="389" spans="1:14" ht="22.5" customHeight="1" x14ac:dyDescent="0.25">
      <c r="A389" s="101">
        <f t="shared" si="7"/>
        <v>5.5</v>
      </c>
      <c r="B389" s="102"/>
      <c r="C389" s="103"/>
      <c r="D389" s="68"/>
      <c r="E389" s="68"/>
      <c r="F389" s="68"/>
      <c r="G389" s="68"/>
      <c r="H389" s="68"/>
      <c r="I389" s="68"/>
      <c r="J389" s="68"/>
      <c r="K389" s="104"/>
      <c r="L389" s="104"/>
      <c r="M389" s="104"/>
      <c r="N389" s="104"/>
    </row>
    <row r="390" spans="1:14" ht="22.5" customHeight="1" x14ac:dyDescent="0.25">
      <c r="A390" s="101">
        <f t="shared" si="7"/>
        <v>5.6</v>
      </c>
      <c r="B390" s="102"/>
      <c r="C390" s="103"/>
      <c r="D390" s="68"/>
      <c r="E390" s="68"/>
      <c r="F390" s="68"/>
      <c r="G390" s="68"/>
      <c r="H390" s="68"/>
      <c r="I390" s="68"/>
      <c r="J390" s="68"/>
      <c r="K390" s="104"/>
      <c r="L390" s="104"/>
      <c r="M390" s="104"/>
      <c r="N390" s="104"/>
    </row>
    <row r="391" spans="1:14" ht="22.5" customHeight="1" x14ac:dyDescent="0.25">
      <c r="A391" s="101">
        <f t="shared" si="7"/>
        <v>6.1</v>
      </c>
      <c r="B391" s="102"/>
      <c r="C391" s="103"/>
      <c r="D391" s="68"/>
      <c r="E391" s="68"/>
      <c r="F391" s="68"/>
      <c r="G391" s="68"/>
      <c r="H391" s="68"/>
      <c r="I391" s="68"/>
      <c r="J391" s="68"/>
      <c r="K391" s="104"/>
      <c r="L391" s="104"/>
      <c r="M391" s="104"/>
      <c r="N391" s="104"/>
    </row>
    <row r="392" spans="1:14" ht="22.5" customHeight="1" x14ac:dyDescent="0.25">
      <c r="A392" s="101">
        <f t="shared" si="7"/>
        <v>6.2</v>
      </c>
      <c r="B392" s="102"/>
      <c r="C392" s="103"/>
      <c r="D392" s="68"/>
      <c r="E392" s="68"/>
      <c r="F392" s="68"/>
      <c r="G392" s="68"/>
      <c r="H392" s="68"/>
      <c r="I392" s="68"/>
      <c r="J392" s="68"/>
      <c r="K392" s="104"/>
      <c r="L392" s="104"/>
      <c r="M392" s="104"/>
      <c r="N392" s="104"/>
    </row>
    <row r="393" spans="1:14" ht="22.5" customHeight="1" x14ac:dyDescent="0.25">
      <c r="A393" s="101">
        <f t="shared" si="7"/>
        <v>6.3</v>
      </c>
      <c r="B393" s="102"/>
      <c r="C393" s="103"/>
      <c r="D393" s="68"/>
      <c r="E393" s="68"/>
      <c r="F393" s="68"/>
      <c r="G393" s="68"/>
      <c r="H393" s="68"/>
      <c r="I393" s="68"/>
      <c r="J393" s="68"/>
      <c r="K393" s="104"/>
      <c r="L393" s="104"/>
      <c r="M393" s="104"/>
      <c r="N393" s="104"/>
    </row>
    <row r="394" spans="1:14" ht="22.5" customHeight="1" x14ac:dyDescent="0.25">
      <c r="A394" s="101">
        <f t="shared" si="7"/>
        <v>6.4</v>
      </c>
      <c r="B394" s="102"/>
      <c r="C394" s="103"/>
      <c r="D394" s="68"/>
      <c r="E394" s="68"/>
      <c r="F394" s="68"/>
      <c r="G394" s="68"/>
      <c r="H394" s="68"/>
      <c r="I394" s="68"/>
      <c r="J394" s="68"/>
      <c r="K394" s="104"/>
      <c r="L394" s="104"/>
      <c r="M394" s="104"/>
      <c r="N394" s="104"/>
    </row>
    <row r="395" spans="1:14" ht="22.5" customHeight="1" x14ac:dyDescent="0.25">
      <c r="A395" s="101">
        <f t="shared" si="7"/>
        <v>6.5</v>
      </c>
      <c r="B395" s="102"/>
      <c r="C395" s="103"/>
      <c r="D395" s="68"/>
      <c r="E395" s="68"/>
      <c r="F395" s="68"/>
      <c r="G395" s="68"/>
      <c r="H395" s="68"/>
      <c r="I395" s="68"/>
      <c r="J395" s="68"/>
      <c r="K395" s="104"/>
      <c r="L395" s="104"/>
      <c r="M395" s="104"/>
      <c r="N395" s="104"/>
    </row>
    <row r="396" spans="1:14" ht="22.5" customHeight="1" x14ac:dyDescent="0.25">
      <c r="A396" s="101">
        <f t="shared" si="7"/>
        <v>6.6</v>
      </c>
      <c r="B396" s="102"/>
      <c r="C396" s="103"/>
      <c r="D396" s="68"/>
      <c r="E396" s="68"/>
      <c r="F396" s="68"/>
      <c r="G396" s="68"/>
      <c r="H396" s="68"/>
      <c r="I396" s="68"/>
      <c r="J396" s="68"/>
      <c r="K396" s="104"/>
      <c r="L396" s="104"/>
      <c r="M396" s="104"/>
      <c r="N396" s="104"/>
    </row>
    <row r="397" spans="1:14" ht="12" customHeight="1" x14ac:dyDescent="0.25">
      <c r="A397" s="3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</row>
    <row r="398" spans="1:14" ht="21.75" customHeight="1" x14ac:dyDescent="0.25">
      <c r="A398" s="3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121" t="s">
        <v>68</v>
      </c>
      <c r="N398" s="121"/>
    </row>
    <row r="399" spans="1:14" ht="8.25" customHeight="1" x14ac:dyDescent="0.2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121"/>
      <c r="N399" s="121"/>
    </row>
    <row r="400" spans="1:14" ht="15" customHeight="1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</row>
    <row r="401" spans="1:16" ht="21.75" customHeight="1" x14ac:dyDescent="0.25">
      <c r="A401" s="137" t="s">
        <v>43</v>
      </c>
      <c r="B401" s="138" t="s">
        <v>44</v>
      </c>
      <c r="C401" s="138"/>
      <c r="D401" s="138"/>
      <c r="E401" s="138"/>
      <c r="F401" s="138"/>
      <c r="G401" s="138" t="s">
        <v>37</v>
      </c>
      <c r="H401" s="138"/>
      <c r="I401" s="138"/>
      <c r="J401" s="138" t="s">
        <v>38</v>
      </c>
      <c r="K401" s="138" t="s">
        <v>39</v>
      </c>
      <c r="L401" s="138" t="s">
        <v>40</v>
      </c>
      <c r="M401" s="138" t="s">
        <v>41</v>
      </c>
      <c r="N401" s="138" t="s">
        <v>42</v>
      </c>
    </row>
    <row r="402" spans="1:16" ht="21.75" customHeight="1" x14ac:dyDescent="0.25">
      <c r="A402" s="137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</row>
    <row r="403" spans="1:16" ht="22.5" customHeight="1" x14ac:dyDescent="0.25">
      <c r="A403" s="86">
        <f>IF(A215=0,"",A215)</f>
        <v>1.1000000000000001</v>
      </c>
      <c r="B403" s="129" t="str">
        <f>IF(C215=0,"",C215)</f>
        <v/>
      </c>
      <c r="C403" s="130"/>
      <c r="D403" s="130"/>
      <c r="E403" s="130"/>
      <c r="F403" s="130"/>
      <c r="G403" s="128" t="str">
        <f>IF(K215=0,"",K215)</f>
        <v/>
      </c>
      <c r="H403" s="128"/>
      <c r="I403" s="128"/>
      <c r="J403" s="85"/>
      <c r="K403" s="85"/>
      <c r="L403" s="85"/>
      <c r="M403" s="85"/>
      <c r="N403" s="85"/>
      <c r="P403" s="12"/>
    </row>
    <row r="404" spans="1:16" ht="22.5" customHeight="1" x14ac:dyDescent="0.25">
      <c r="A404" s="86">
        <f t="shared" ref="A404:A408" si="8">IF(A216=0,"",A216)</f>
        <v>1.2</v>
      </c>
      <c r="B404" s="129" t="str">
        <f t="shared" ref="B404:B408" si="9">IF(C216=0,"",C216)</f>
        <v/>
      </c>
      <c r="C404" s="130"/>
      <c r="D404" s="130"/>
      <c r="E404" s="130"/>
      <c r="F404" s="130"/>
      <c r="G404" s="128" t="str">
        <f t="shared" ref="G404:G408" si="10">IF(K216=0,"",K216)</f>
        <v/>
      </c>
      <c r="H404" s="128"/>
      <c r="I404" s="128"/>
      <c r="J404" s="85"/>
      <c r="K404" s="85"/>
      <c r="L404" s="85"/>
      <c r="M404" s="85"/>
      <c r="N404" s="85"/>
      <c r="P404" s="12"/>
    </row>
    <row r="405" spans="1:16" ht="22.5" customHeight="1" x14ac:dyDescent="0.25">
      <c r="A405" s="86">
        <f t="shared" si="8"/>
        <v>1.3</v>
      </c>
      <c r="B405" s="129" t="str">
        <f t="shared" si="9"/>
        <v/>
      </c>
      <c r="C405" s="130"/>
      <c r="D405" s="130"/>
      <c r="E405" s="130"/>
      <c r="F405" s="130"/>
      <c r="G405" s="128" t="str">
        <f t="shared" si="10"/>
        <v/>
      </c>
      <c r="H405" s="128"/>
      <c r="I405" s="128"/>
      <c r="J405" s="85"/>
      <c r="K405" s="85"/>
      <c r="L405" s="85"/>
      <c r="M405" s="85"/>
      <c r="N405" s="85"/>
      <c r="P405" s="12"/>
    </row>
    <row r="406" spans="1:16" ht="22.5" customHeight="1" x14ac:dyDescent="0.25">
      <c r="A406" s="86">
        <f t="shared" si="8"/>
        <v>1.4</v>
      </c>
      <c r="B406" s="129" t="str">
        <f t="shared" si="9"/>
        <v/>
      </c>
      <c r="C406" s="130"/>
      <c r="D406" s="130"/>
      <c r="E406" s="130"/>
      <c r="F406" s="130"/>
      <c r="G406" s="128" t="str">
        <f t="shared" si="10"/>
        <v/>
      </c>
      <c r="H406" s="128"/>
      <c r="I406" s="128"/>
      <c r="J406" s="85"/>
      <c r="K406" s="85"/>
      <c r="L406" s="85"/>
      <c r="M406" s="85"/>
      <c r="N406" s="85"/>
      <c r="P406" s="12"/>
    </row>
    <row r="407" spans="1:16" ht="22.5" customHeight="1" x14ac:dyDescent="0.25">
      <c r="A407" s="86">
        <f t="shared" si="8"/>
        <v>1.5</v>
      </c>
      <c r="B407" s="129" t="str">
        <f t="shared" si="9"/>
        <v/>
      </c>
      <c r="C407" s="130"/>
      <c r="D407" s="130"/>
      <c r="E407" s="130"/>
      <c r="F407" s="130"/>
      <c r="G407" s="128" t="str">
        <f t="shared" si="10"/>
        <v/>
      </c>
      <c r="H407" s="128"/>
      <c r="I407" s="128"/>
      <c r="J407" s="85"/>
      <c r="K407" s="85"/>
      <c r="L407" s="85"/>
      <c r="M407" s="85"/>
      <c r="N407" s="85"/>
      <c r="P407" s="12"/>
    </row>
    <row r="408" spans="1:16" ht="22.5" customHeight="1" x14ac:dyDescent="0.25">
      <c r="A408" s="86">
        <f t="shared" si="8"/>
        <v>1.6</v>
      </c>
      <c r="B408" s="129" t="str">
        <f t="shared" si="9"/>
        <v/>
      </c>
      <c r="C408" s="130"/>
      <c r="D408" s="130"/>
      <c r="E408" s="130"/>
      <c r="F408" s="130"/>
      <c r="G408" s="128" t="str">
        <f t="shared" si="10"/>
        <v/>
      </c>
      <c r="H408" s="128"/>
      <c r="I408" s="128"/>
      <c r="J408" s="85"/>
      <c r="K408" s="85"/>
      <c r="L408" s="85"/>
      <c r="M408" s="85"/>
      <c r="N408" s="85"/>
      <c r="P408" s="12"/>
    </row>
    <row r="409" spans="1:16" ht="22.5" customHeight="1" x14ac:dyDescent="0.25">
      <c r="A409" s="86">
        <f>IF(A222=0,"",A222)</f>
        <v>2.1</v>
      </c>
      <c r="B409" s="129" t="str">
        <f>IF(C222=0,"",C222)</f>
        <v/>
      </c>
      <c r="C409" s="130"/>
      <c r="D409" s="130"/>
      <c r="E409" s="130"/>
      <c r="F409" s="130"/>
      <c r="G409" s="128" t="str">
        <f>IF(K222=0,"",K222)</f>
        <v/>
      </c>
      <c r="H409" s="128"/>
      <c r="I409" s="128"/>
      <c r="J409" s="85"/>
      <c r="K409" s="85"/>
      <c r="L409" s="85"/>
      <c r="M409" s="85"/>
      <c r="N409" s="85"/>
      <c r="P409" s="12"/>
    </row>
    <row r="410" spans="1:16" ht="22.5" customHeight="1" x14ac:dyDescent="0.25">
      <c r="A410" s="86">
        <f t="shared" ref="A410:A414" si="11">IF(A223=0,"",A223)</f>
        <v>2.2000000000000002</v>
      </c>
      <c r="B410" s="129" t="str">
        <f t="shared" ref="B410:B414" si="12">IF(C223=0,"",C223)</f>
        <v/>
      </c>
      <c r="C410" s="130"/>
      <c r="D410" s="130"/>
      <c r="E410" s="130"/>
      <c r="F410" s="130"/>
      <c r="G410" s="131" t="str">
        <f t="shared" ref="G410:G414" si="13">IF(K223=0,"",K223)</f>
        <v/>
      </c>
      <c r="H410" s="132"/>
      <c r="I410" s="133"/>
      <c r="J410" s="85"/>
      <c r="K410" s="85"/>
      <c r="L410" s="85"/>
      <c r="M410" s="85"/>
      <c r="N410" s="85"/>
      <c r="P410" s="12"/>
    </row>
    <row r="411" spans="1:16" ht="22.5" customHeight="1" x14ac:dyDescent="0.25">
      <c r="A411" s="86">
        <f t="shared" si="11"/>
        <v>2.2999999999999998</v>
      </c>
      <c r="B411" s="129" t="str">
        <f t="shared" si="12"/>
        <v/>
      </c>
      <c r="C411" s="130"/>
      <c r="D411" s="130"/>
      <c r="E411" s="130"/>
      <c r="F411" s="130"/>
      <c r="G411" s="131" t="str">
        <f t="shared" si="13"/>
        <v/>
      </c>
      <c r="H411" s="132"/>
      <c r="I411" s="133"/>
      <c r="J411" s="85"/>
      <c r="K411" s="85"/>
      <c r="L411" s="85"/>
      <c r="M411" s="85"/>
      <c r="N411" s="85"/>
      <c r="P411" s="12"/>
    </row>
    <row r="412" spans="1:16" ht="22.5" customHeight="1" x14ac:dyDescent="0.25">
      <c r="A412" s="86">
        <f t="shared" si="11"/>
        <v>2.4</v>
      </c>
      <c r="B412" s="129" t="str">
        <f t="shared" si="12"/>
        <v/>
      </c>
      <c r="C412" s="130"/>
      <c r="D412" s="130"/>
      <c r="E412" s="130"/>
      <c r="F412" s="130"/>
      <c r="G412" s="131" t="str">
        <f t="shared" si="13"/>
        <v/>
      </c>
      <c r="H412" s="132"/>
      <c r="I412" s="133"/>
      <c r="J412" s="85"/>
      <c r="K412" s="85"/>
      <c r="L412" s="85"/>
      <c r="M412" s="85"/>
      <c r="N412" s="85"/>
      <c r="P412" s="12"/>
    </row>
    <row r="413" spans="1:16" ht="22.5" customHeight="1" x14ac:dyDescent="0.25">
      <c r="A413" s="86">
        <f t="shared" si="11"/>
        <v>2.5</v>
      </c>
      <c r="B413" s="129" t="str">
        <f t="shared" si="12"/>
        <v/>
      </c>
      <c r="C413" s="130"/>
      <c r="D413" s="130"/>
      <c r="E413" s="130"/>
      <c r="F413" s="130"/>
      <c r="G413" s="131" t="str">
        <f t="shared" si="13"/>
        <v/>
      </c>
      <c r="H413" s="132"/>
      <c r="I413" s="133"/>
      <c r="J413" s="85"/>
      <c r="K413" s="85"/>
      <c r="L413" s="85"/>
      <c r="M413" s="85"/>
      <c r="N413" s="85"/>
      <c r="P413" s="12"/>
    </row>
    <row r="414" spans="1:16" ht="22.5" customHeight="1" x14ac:dyDescent="0.25">
      <c r="A414" s="86">
        <f t="shared" si="11"/>
        <v>2.6</v>
      </c>
      <c r="B414" s="129" t="str">
        <f t="shared" si="12"/>
        <v/>
      </c>
      <c r="C414" s="130"/>
      <c r="D414" s="130"/>
      <c r="E414" s="130"/>
      <c r="F414" s="130"/>
      <c r="G414" s="131" t="str">
        <f t="shared" si="13"/>
        <v/>
      </c>
      <c r="H414" s="132"/>
      <c r="I414" s="133"/>
      <c r="J414" s="85"/>
      <c r="K414" s="85"/>
      <c r="L414" s="85"/>
      <c r="M414" s="85"/>
      <c r="N414" s="85"/>
      <c r="P414" s="12"/>
    </row>
    <row r="415" spans="1:16" ht="22.5" customHeight="1" x14ac:dyDescent="0.25">
      <c r="A415" s="86">
        <f>IF(A229=0,"",A229)</f>
        <v>3.1</v>
      </c>
      <c r="B415" s="129" t="str">
        <f>IF(C229=0,"",C229)</f>
        <v/>
      </c>
      <c r="C415" s="130"/>
      <c r="D415" s="130"/>
      <c r="E415" s="130"/>
      <c r="F415" s="130"/>
      <c r="G415" s="131" t="str">
        <f>IF(K229=0,"",K229)</f>
        <v/>
      </c>
      <c r="H415" s="132"/>
      <c r="I415" s="133"/>
      <c r="J415" s="85"/>
      <c r="K415" s="85"/>
      <c r="L415" s="85"/>
      <c r="M415" s="85"/>
      <c r="N415" s="85"/>
      <c r="P415" s="12"/>
    </row>
    <row r="416" spans="1:16" ht="22.5" customHeight="1" x14ac:dyDescent="0.25">
      <c r="A416" s="86">
        <f t="shared" ref="A416:A420" si="14">IF(A230=0,"",A230)</f>
        <v>3.2</v>
      </c>
      <c r="B416" s="129" t="str">
        <f t="shared" ref="B416:B420" si="15">IF(C230=0,"",C230)</f>
        <v/>
      </c>
      <c r="C416" s="130"/>
      <c r="D416" s="130"/>
      <c r="E416" s="130"/>
      <c r="F416" s="130"/>
      <c r="G416" s="131" t="str">
        <f t="shared" ref="G416:G420" si="16">IF(K230=0,"",K230)</f>
        <v/>
      </c>
      <c r="H416" s="132"/>
      <c r="I416" s="133"/>
      <c r="J416" s="85"/>
      <c r="K416" s="85"/>
      <c r="L416" s="85"/>
      <c r="M416" s="85"/>
      <c r="N416" s="85"/>
      <c r="P416" s="12"/>
    </row>
    <row r="417" spans="1:16" ht="22.5" customHeight="1" x14ac:dyDescent="0.25">
      <c r="A417" s="86">
        <f t="shared" si="14"/>
        <v>3.3</v>
      </c>
      <c r="B417" s="129" t="str">
        <f t="shared" si="15"/>
        <v/>
      </c>
      <c r="C417" s="130"/>
      <c r="D417" s="130"/>
      <c r="E417" s="130"/>
      <c r="F417" s="130"/>
      <c r="G417" s="131" t="str">
        <f t="shared" si="16"/>
        <v/>
      </c>
      <c r="H417" s="132"/>
      <c r="I417" s="133"/>
      <c r="J417" s="85"/>
      <c r="K417" s="85"/>
      <c r="L417" s="85"/>
      <c r="M417" s="85"/>
      <c r="N417" s="85"/>
      <c r="P417" s="12"/>
    </row>
    <row r="418" spans="1:16" ht="22.5" customHeight="1" x14ac:dyDescent="0.25">
      <c r="A418" s="86">
        <f t="shared" si="14"/>
        <v>3.4</v>
      </c>
      <c r="B418" s="129" t="str">
        <f t="shared" si="15"/>
        <v/>
      </c>
      <c r="C418" s="130"/>
      <c r="D418" s="130"/>
      <c r="E418" s="130"/>
      <c r="F418" s="130"/>
      <c r="G418" s="131" t="str">
        <f t="shared" si="16"/>
        <v/>
      </c>
      <c r="H418" s="132"/>
      <c r="I418" s="133"/>
      <c r="J418" s="85"/>
      <c r="K418" s="85"/>
      <c r="L418" s="85"/>
      <c r="M418" s="85"/>
      <c r="N418" s="85"/>
      <c r="P418" s="12"/>
    </row>
    <row r="419" spans="1:16" ht="22.5" customHeight="1" x14ac:dyDescent="0.25">
      <c r="A419" s="86">
        <f t="shared" si="14"/>
        <v>3.5</v>
      </c>
      <c r="B419" s="129" t="str">
        <f t="shared" si="15"/>
        <v/>
      </c>
      <c r="C419" s="130"/>
      <c r="D419" s="130"/>
      <c r="E419" s="130"/>
      <c r="F419" s="130"/>
      <c r="G419" s="131" t="str">
        <f t="shared" si="16"/>
        <v/>
      </c>
      <c r="H419" s="132"/>
      <c r="I419" s="133"/>
      <c r="J419" s="85"/>
      <c r="K419" s="85"/>
      <c r="L419" s="85"/>
      <c r="M419" s="85"/>
      <c r="N419" s="85"/>
      <c r="P419" s="12"/>
    </row>
    <row r="420" spans="1:16" ht="22.5" customHeight="1" x14ac:dyDescent="0.25">
      <c r="A420" s="86">
        <f t="shared" si="14"/>
        <v>3.6</v>
      </c>
      <c r="B420" s="129" t="str">
        <f t="shared" si="15"/>
        <v/>
      </c>
      <c r="C420" s="130"/>
      <c r="D420" s="130"/>
      <c r="E420" s="130"/>
      <c r="F420" s="130"/>
      <c r="G420" s="131" t="str">
        <f t="shared" si="16"/>
        <v/>
      </c>
      <c r="H420" s="132"/>
      <c r="I420" s="133"/>
      <c r="J420" s="85"/>
      <c r="K420" s="85"/>
      <c r="L420" s="85"/>
      <c r="M420" s="85"/>
      <c r="N420" s="85"/>
      <c r="P420" s="12"/>
    </row>
    <row r="421" spans="1:16" ht="22.5" customHeight="1" x14ac:dyDescent="0.25">
      <c r="A421" s="86">
        <f>IF(A236=0,"",A236)</f>
        <v>4.0999999999999996</v>
      </c>
      <c r="B421" s="129" t="str">
        <f>IF(C236=0,"",C236)</f>
        <v/>
      </c>
      <c r="C421" s="130"/>
      <c r="D421" s="130"/>
      <c r="E421" s="130"/>
      <c r="F421" s="130"/>
      <c r="G421" s="131" t="str">
        <f>IF(K236=0,"",K236)</f>
        <v/>
      </c>
      <c r="H421" s="132"/>
      <c r="I421" s="133"/>
      <c r="J421" s="85"/>
      <c r="K421" s="85"/>
      <c r="L421" s="85"/>
      <c r="M421" s="85"/>
      <c r="N421" s="85"/>
      <c r="P421" s="12"/>
    </row>
    <row r="422" spans="1:16" ht="22.5" customHeight="1" x14ac:dyDescent="0.25">
      <c r="A422" s="86">
        <f t="shared" ref="A422:A426" si="17">IF(A237=0,"",A237)</f>
        <v>4.2</v>
      </c>
      <c r="B422" s="129" t="str">
        <f t="shared" ref="B422:B426" si="18">IF(C237=0,"",C237)</f>
        <v/>
      </c>
      <c r="C422" s="130"/>
      <c r="D422" s="130"/>
      <c r="E422" s="130"/>
      <c r="F422" s="130"/>
      <c r="G422" s="131" t="str">
        <f t="shared" ref="G422:G426" si="19">IF(K237=0,"",K237)</f>
        <v/>
      </c>
      <c r="H422" s="132"/>
      <c r="I422" s="133"/>
      <c r="J422" s="85"/>
      <c r="K422" s="85"/>
      <c r="L422" s="85"/>
      <c r="M422" s="85"/>
      <c r="N422" s="85"/>
      <c r="P422" s="12"/>
    </row>
    <row r="423" spans="1:16" ht="22.5" customHeight="1" x14ac:dyDescent="0.25">
      <c r="A423" s="86">
        <f t="shared" si="17"/>
        <v>4.3</v>
      </c>
      <c r="B423" s="129" t="str">
        <f t="shared" si="18"/>
        <v/>
      </c>
      <c r="C423" s="130"/>
      <c r="D423" s="130"/>
      <c r="E423" s="130"/>
      <c r="F423" s="130"/>
      <c r="G423" s="131" t="str">
        <f t="shared" si="19"/>
        <v/>
      </c>
      <c r="H423" s="132"/>
      <c r="I423" s="133"/>
      <c r="J423" s="85"/>
      <c r="K423" s="85"/>
      <c r="L423" s="85"/>
      <c r="M423" s="85"/>
      <c r="N423" s="85"/>
      <c r="P423" s="12"/>
    </row>
    <row r="424" spans="1:16" ht="22.5" customHeight="1" x14ac:dyDescent="0.25">
      <c r="A424" s="86">
        <f t="shared" si="17"/>
        <v>4.4000000000000004</v>
      </c>
      <c r="B424" s="129" t="str">
        <f t="shared" si="18"/>
        <v/>
      </c>
      <c r="C424" s="130"/>
      <c r="D424" s="130"/>
      <c r="E424" s="130"/>
      <c r="F424" s="130"/>
      <c r="G424" s="131" t="str">
        <f t="shared" si="19"/>
        <v/>
      </c>
      <c r="H424" s="132"/>
      <c r="I424" s="133"/>
      <c r="J424" s="85"/>
      <c r="K424" s="85"/>
      <c r="L424" s="85"/>
      <c r="M424" s="85"/>
      <c r="N424" s="85"/>
      <c r="P424" s="12"/>
    </row>
    <row r="425" spans="1:16" ht="22.5" customHeight="1" x14ac:dyDescent="0.25">
      <c r="A425" s="86">
        <f t="shared" si="17"/>
        <v>4.5</v>
      </c>
      <c r="B425" s="129" t="str">
        <f t="shared" si="18"/>
        <v/>
      </c>
      <c r="C425" s="130"/>
      <c r="D425" s="130"/>
      <c r="E425" s="130"/>
      <c r="F425" s="130"/>
      <c r="G425" s="131" t="str">
        <f t="shared" si="19"/>
        <v/>
      </c>
      <c r="H425" s="132"/>
      <c r="I425" s="133"/>
      <c r="J425" s="85"/>
      <c r="K425" s="85"/>
      <c r="L425" s="85"/>
      <c r="M425" s="85"/>
      <c r="N425" s="85"/>
      <c r="P425" s="12"/>
    </row>
    <row r="426" spans="1:16" ht="22.5" customHeight="1" x14ac:dyDescent="0.25">
      <c r="A426" s="86">
        <f t="shared" si="17"/>
        <v>4.5999999999999996</v>
      </c>
      <c r="B426" s="129" t="str">
        <f t="shared" si="18"/>
        <v/>
      </c>
      <c r="C426" s="130"/>
      <c r="D426" s="130"/>
      <c r="E426" s="130"/>
      <c r="F426" s="130"/>
      <c r="G426" s="131" t="str">
        <f t="shared" si="19"/>
        <v/>
      </c>
      <c r="H426" s="132"/>
      <c r="I426" s="133"/>
      <c r="J426" s="85"/>
      <c r="K426" s="85"/>
      <c r="L426" s="85"/>
      <c r="M426" s="85"/>
      <c r="N426" s="85"/>
      <c r="P426" s="12"/>
    </row>
    <row r="427" spans="1:16" ht="22.5" customHeight="1" x14ac:dyDescent="0.25">
      <c r="A427" s="86">
        <f>IF(A243=0,"",A243)</f>
        <v>5.0999999999999996</v>
      </c>
      <c r="B427" s="129" t="str">
        <f>IF(C243=0,"",C243)</f>
        <v/>
      </c>
      <c r="C427" s="130"/>
      <c r="D427" s="130"/>
      <c r="E427" s="130"/>
      <c r="F427" s="130"/>
      <c r="G427" s="131" t="str">
        <f>IF(K243=0,"",K243)</f>
        <v/>
      </c>
      <c r="H427" s="132"/>
      <c r="I427" s="133"/>
      <c r="J427" s="85"/>
      <c r="K427" s="85"/>
      <c r="L427" s="85"/>
      <c r="M427" s="85"/>
      <c r="N427" s="85"/>
      <c r="P427" s="12"/>
    </row>
    <row r="428" spans="1:16" ht="22.5" customHeight="1" x14ac:dyDescent="0.25">
      <c r="A428" s="86">
        <f t="shared" ref="A428:A432" si="20">IF(A244=0,"",A244)</f>
        <v>5.2</v>
      </c>
      <c r="B428" s="129" t="str">
        <f t="shared" ref="B428:B432" si="21">IF(C244=0,"",C244)</f>
        <v/>
      </c>
      <c r="C428" s="130"/>
      <c r="D428" s="130"/>
      <c r="E428" s="130"/>
      <c r="F428" s="130"/>
      <c r="G428" s="131" t="str">
        <f t="shared" ref="G428:G432" si="22">IF(K244=0,"",K244)</f>
        <v/>
      </c>
      <c r="H428" s="132"/>
      <c r="I428" s="133"/>
      <c r="J428" s="85"/>
      <c r="K428" s="85"/>
      <c r="L428" s="85"/>
      <c r="M428" s="85"/>
      <c r="N428" s="85"/>
      <c r="P428" s="12"/>
    </row>
    <row r="429" spans="1:16" ht="22.5" customHeight="1" x14ac:dyDescent="0.25">
      <c r="A429" s="86">
        <f t="shared" si="20"/>
        <v>5.3</v>
      </c>
      <c r="B429" s="129" t="str">
        <f t="shared" si="21"/>
        <v/>
      </c>
      <c r="C429" s="130"/>
      <c r="D429" s="130"/>
      <c r="E429" s="130"/>
      <c r="F429" s="130"/>
      <c r="G429" s="131" t="str">
        <f t="shared" si="22"/>
        <v/>
      </c>
      <c r="H429" s="132"/>
      <c r="I429" s="133"/>
      <c r="J429" s="85"/>
      <c r="K429" s="85"/>
      <c r="L429" s="85"/>
      <c r="M429" s="85"/>
      <c r="N429" s="85"/>
      <c r="P429" s="12"/>
    </row>
    <row r="430" spans="1:16" ht="22.5" customHeight="1" x14ac:dyDescent="0.25">
      <c r="A430" s="86">
        <f t="shared" si="20"/>
        <v>5.4</v>
      </c>
      <c r="B430" s="129" t="str">
        <f t="shared" si="21"/>
        <v/>
      </c>
      <c r="C430" s="130"/>
      <c r="D430" s="130"/>
      <c r="E430" s="130"/>
      <c r="F430" s="130"/>
      <c r="G430" s="131" t="str">
        <f t="shared" si="22"/>
        <v/>
      </c>
      <c r="H430" s="132"/>
      <c r="I430" s="133"/>
      <c r="J430" s="85"/>
      <c r="K430" s="85"/>
      <c r="L430" s="85"/>
      <c r="M430" s="85"/>
      <c r="N430" s="85"/>
      <c r="P430" s="12"/>
    </row>
    <row r="431" spans="1:16" ht="22.5" customHeight="1" x14ac:dyDescent="0.25">
      <c r="A431" s="86">
        <f t="shared" si="20"/>
        <v>5.5</v>
      </c>
      <c r="B431" s="129" t="str">
        <f t="shared" si="21"/>
        <v/>
      </c>
      <c r="C431" s="130"/>
      <c r="D431" s="130"/>
      <c r="E431" s="130"/>
      <c r="F431" s="130"/>
      <c r="G431" s="131" t="str">
        <f t="shared" si="22"/>
        <v/>
      </c>
      <c r="H431" s="132"/>
      <c r="I431" s="133"/>
      <c r="J431" s="85"/>
      <c r="K431" s="85"/>
      <c r="L431" s="85"/>
      <c r="M431" s="85"/>
      <c r="N431" s="85"/>
      <c r="P431" s="12"/>
    </row>
    <row r="432" spans="1:16" ht="22.5" customHeight="1" x14ac:dyDescent="0.25">
      <c r="A432" s="86">
        <f t="shared" si="20"/>
        <v>5.6</v>
      </c>
      <c r="B432" s="129" t="str">
        <f t="shared" si="21"/>
        <v/>
      </c>
      <c r="C432" s="130"/>
      <c r="D432" s="130"/>
      <c r="E432" s="130"/>
      <c r="F432" s="130"/>
      <c r="G432" s="131" t="str">
        <f t="shared" si="22"/>
        <v/>
      </c>
      <c r="H432" s="132"/>
      <c r="I432" s="133"/>
      <c r="J432" s="85"/>
      <c r="K432" s="85"/>
      <c r="L432" s="85"/>
      <c r="M432" s="85"/>
      <c r="N432" s="85"/>
      <c r="P432" s="12"/>
    </row>
    <row r="433" spans="1:16" ht="22.5" customHeight="1" x14ac:dyDescent="0.25">
      <c r="A433" s="86">
        <f>IF(A250=0,"",A250)</f>
        <v>6.1</v>
      </c>
      <c r="B433" s="129" t="str">
        <f>IF(C250=0,"",C250)</f>
        <v/>
      </c>
      <c r="C433" s="130"/>
      <c r="D433" s="130"/>
      <c r="E433" s="130"/>
      <c r="F433" s="130"/>
      <c r="G433" s="131" t="str">
        <f>IF(K250=0,"",K250)</f>
        <v/>
      </c>
      <c r="H433" s="132"/>
      <c r="I433" s="133"/>
      <c r="J433" s="85"/>
      <c r="K433" s="85"/>
      <c r="L433" s="85"/>
      <c r="M433" s="85"/>
      <c r="N433" s="85"/>
      <c r="P433" s="12"/>
    </row>
    <row r="434" spans="1:16" ht="22.5" customHeight="1" x14ac:dyDescent="0.25">
      <c r="A434" s="86">
        <f t="shared" ref="A434:A438" si="23">IF(A251=0,"",A251)</f>
        <v>6.2</v>
      </c>
      <c r="B434" s="129" t="str">
        <f t="shared" ref="B434:B438" si="24">IF(C251=0,"",C251)</f>
        <v/>
      </c>
      <c r="C434" s="130"/>
      <c r="D434" s="130"/>
      <c r="E434" s="130"/>
      <c r="F434" s="130"/>
      <c r="G434" s="131" t="str">
        <f t="shared" ref="G434:G438" si="25">IF(K251=0,"",K251)</f>
        <v/>
      </c>
      <c r="H434" s="132"/>
      <c r="I434" s="133"/>
      <c r="J434" s="85"/>
      <c r="K434" s="85"/>
      <c r="L434" s="85"/>
      <c r="M434" s="85"/>
      <c r="N434" s="85"/>
      <c r="P434" s="12"/>
    </row>
    <row r="435" spans="1:16" ht="22.5" customHeight="1" x14ac:dyDescent="0.25">
      <c r="A435" s="86">
        <f t="shared" si="23"/>
        <v>6.3</v>
      </c>
      <c r="B435" s="129" t="str">
        <f t="shared" si="24"/>
        <v/>
      </c>
      <c r="C435" s="130"/>
      <c r="D435" s="130"/>
      <c r="E435" s="130"/>
      <c r="F435" s="130"/>
      <c r="G435" s="131" t="str">
        <f t="shared" si="25"/>
        <v/>
      </c>
      <c r="H435" s="132"/>
      <c r="I435" s="133"/>
      <c r="J435" s="85"/>
      <c r="K435" s="85"/>
      <c r="L435" s="85"/>
      <c r="M435" s="85"/>
      <c r="N435" s="85"/>
      <c r="P435" s="12"/>
    </row>
    <row r="436" spans="1:16" ht="22.5" customHeight="1" x14ac:dyDescent="0.25">
      <c r="A436" s="86">
        <f t="shared" si="23"/>
        <v>6.4</v>
      </c>
      <c r="B436" s="129" t="str">
        <f t="shared" si="24"/>
        <v/>
      </c>
      <c r="C436" s="130"/>
      <c r="D436" s="130"/>
      <c r="E436" s="130"/>
      <c r="F436" s="130"/>
      <c r="G436" s="131" t="str">
        <f t="shared" si="25"/>
        <v/>
      </c>
      <c r="H436" s="132"/>
      <c r="I436" s="133"/>
      <c r="J436" s="85"/>
      <c r="K436" s="85"/>
      <c r="L436" s="85"/>
      <c r="M436" s="85"/>
      <c r="N436" s="85"/>
      <c r="P436" s="12"/>
    </row>
    <row r="437" spans="1:16" ht="22.5" customHeight="1" x14ac:dyDescent="0.25">
      <c r="A437" s="86">
        <f t="shared" si="23"/>
        <v>6.5</v>
      </c>
      <c r="B437" s="129" t="str">
        <f t="shared" si="24"/>
        <v/>
      </c>
      <c r="C437" s="130"/>
      <c r="D437" s="130"/>
      <c r="E437" s="130"/>
      <c r="F437" s="130"/>
      <c r="G437" s="131" t="str">
        <f t="shared" si="25"/>
        <v/>
      </c>
      <c r="H437" s="132"/>
      <c r="I437" s="133"/>
      <c r="J437" s="85"/>
      <c r="K437" s="85"/>
      <c r="L437" s="85"/>
      <c r="M437" s="85"/>
      <c r="N437" s="85"/>
      <c r="P437" s="12"/>
    </row>
    <row r="438" spans="1:16" ht="22.5" customHeight="1" x14ac:dyDescent="0.25">
      <c r="A438" s="86">
        <f t="shared" si="23"/>
        <v>6.6</v>
      </c>
      <c r="B438" s="129" t="str">
        <f t="shared" si="24"/>
        <v/>
      </c>
      <c r="C438" s="130"/>
      <c r="D438" s="130"/>
      <c r="E438" s="130"/>
      <c r="F438" s="130"/>
      <c r="G438" s="131" t="str">
        <f t="shared" si="25"/>
        <v/>
      </c>
      <c r="H438" s="132"/>
      <c r="I438" s="133"/>
      <c r="J438" s="85"/>
      <c r="K438" s="85"/>
      <c r="L438" s="85"/>
      <c r="M438" s="85"/>
      <c r="N438" s="85"/>
      <c r="P438" s="12"/>
    </row>
    <row r="439" spans="1:16" ht="12" customHeight="1" x14ac:dyDescent="0.25">
      <c r="A439" s="3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</row>
    <row r="440" spans="1:16" ht="21.75" customHeight="1" x14ac:dyDescent="0.25">
      <c r="A440" s="3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121" t="s">
        <v>69</v>
      </c>
      <c r="N440" s="121"/>
    </row>
    <row r="441" spans="1:16" ht="9" customHeight="1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</row>
    <row r="442" spans="1:16" ht="15.75" customHeight="1" x14ac:dyDescent="0.25">
      <c r="A442" s="39"/>
      <c r="B442" s="39"/>
      <c r="C442" s="39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</row>
    <row r="443" spans="1:16" ht="15" customHeight="1" x14ac:dyDescent="0.25">
      <c r="A443" s="24" t="s">
        <v>70</v>
      </c>
      <c r="B443" s="39"/>
      <c r="C443" s="39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</row>
    <row r="444" spans="1:16" ht="8.25" customHeight="1" x14ac:dyDescent="0.25">
      <c r="A444" s="24"/>
      <c r="B444" s="39"/>
      <c r="C444" s="39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</row>
    <row r="445" spans="1:16" ht="71.25" customHeight="1" x14ac:dyDescent="0.25">
      <c r="A445" s="121"/>
      <c r="B445" s="121"/>
      <c r="C445" s="121"/>
      <c r="D445" s="121"/>
      <c r="E445" s="121"/>
      <c r="F445" s="24"/>
      <c r="G445" s="24"/>
      <c r="H445" s="24"/>
      <c r="I445" s="24"/>
      <c r="J445" s="121"/>
      <c r="K445" s="121"/>
      <c r="L445" s="121"/>
      <c r="M445" s="121"/>
      <c r="N445" s="121"/>
    </row>
    <row r="446" spans="1:16" ht="49.5" customHeight="1" x14ac:dyDescent="0.25">
      <c r="A446" s="127" t="s">
        <v>154</v>
      </c>
      <c r="B446" s="127"/>
      <c r="C446" s="127"/>
      <c r="D446" s="127"/>
      <c r="E446" s="127"/>
      <c r="F446" s="24"/>
      <c r="G446" s="24"/>
      <c r="H446" s="24"/>
      <c r="I446" s="24"/>
      <c r="J446" s="121"/>
      <c r="K446" s="121"/>
      <c r="L446" s="121"/>
      <c r="M446" s="121"/>
      <c r="N446" s="121"/>
    </row>
    <row r="447" spans="1:16" ht="172.5" customHeight="1" x14ac:dyDescent="0.25">
      <c r="A447" s="125" t="s">
        <v>152</v>
      </c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</row>
    <row r="448" spans="1:16" ht="38.25" customHeight="1" x14ac:dyDescent="0.25">
      <c r="A448" s="123" t="s">
        <v>73</v>
      </c>
      <c r="B448" s="123"/>
      <c r="C448" s="123"/>
      <c r="D448" s="123"/>
      <c r="E448" s="124">
        <f>D84</f>
        <v>0</v>
      </c>
      <c r="F448" s="124"/>
      <c r="G448" s="124"/>
      <c r="H448" s="124"/>
      <c r="I448" s="124"/>
      <c r="J448" s="124"/>
      <c r="K448" s="124"/>
      <c r="L448" s="124"/>
      <c r="M448" s="124"/>
      <c r="N448" s="124"/>
    </row>
    <row r="449" spans="1:14" ht="38.25" customHeight="1" x14ac:dyDescent="0.25">
      <c r="A449" s="123" t="s">
        <v>28</v>
      </c>
      <c r="B449" s="123"/>
      <c r="C449" s="123"/>
      <c r="D449" s="123"/>
      <c r="E449" s="124">
        <f>B63</f>
        <v>0</v>
      </c>
      <c r="F449" s="124"/>
      <c r="G449" s="124"/>
      <c r="H449" s="124"/>
      <c r="I449" s="124"/>
      <c r="J449" s="124"/>
      <c r="K449" s="124"/>
      <c r="L449" s="124"/>
      <c r="M449" s="124"/>
      <c r="N449" s="124"/>
    </row>
    <row r="450" spans="1:14" ht="83.25" customHeight="1" x14ac:dyDescent="0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</row>
    <row r="451" spans="1:14" ht="40.5" customHeight="1" x14ac:dyDescent="0.25">
      <c r="A451" s="24" t="s">
        <v>52</v>
      </c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</row>
    <row r="452" spans="1:14" ht="37.5" customHeight="1" x14ac:dyDescent="0.25">
      <c r="A452" s="122" t="s">
        <v>46</v>
      </c>
      <c r="B452" s="122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 t="s">
        <v>45</v>
      </c>
      <c r="M452" s="122"/>
      <c r="N452" s="122"/>
    </row>
    <row r="453" spans="1:14" ht="37.5" customHeight="1" x14ac:dyDescent="0.25">
      <c r="A453" s="119" t="s">
        <v>47</v>
      </c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20"/>
      <c r="M453" s="120"/>
      <c r="N453" s="120"/>
    </row>
    <row r="454" spans="1:14" ht="37.5" customHeight="1" x14ac:dyDescent="0.25">
      <c r="A454" s="119" t="s">
        <v>66</v>
      </c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20"/>
      <c r="M454" s="120"/>
      <c r="N454" s="120"/>
    </row>
    <row r="455" spans="1:14" ht="37.5" customHeight="1" x14ac:dyDescent="0.25">
      <c r="A455" s="119" t="s">
        <v>48</v>
      </c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20"/>
      <c r="M455" s="120"/>
      <c r="N455" s="120"/>
    </row>
    <row r="456" spans="1:14" ht="37.5" customHeight="1" x14ac:dyDescent="0.25">
      <c r="A456" s="119" t="s">
        <v>49</v>
      </c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20"/>
      <c r="M456" s="120"/>
      <c r="N456" s="120"/>
    </row>
    <row r="457" spans="1:14" ht="37.5" customHeight="1" x14ac:dyDescent="0.25">
      <c r="A457" s="119" t="s">
        <v>50</v>
      </c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20"/>
      <c r="M457" s="120"/>
      <c r="N457" s="120"/>
    </row>
    <row r="458" spans="1:14" ht="37.5" customHeight="1" x14ac:dyDescent="0.25">
      <c r="A458" s="119" t="s">
        <v>51</v>
      </c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20"/>
      <c r="M458" s="120"/>
      <c r="N458" s="120"/>
    </row>
    <row r="459" spans="1:14" ht="15.75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</row>
    <row r="460" spans="1:14" ht="15.75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</row>
    <row r="461" spans="1:14" ht="15.75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</row>
    <row r="462" spans="1:14" ht="15.75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</row>
    <row r="463" spans="1:14" ht="15.75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</row>
    <row r="464" spans="1:14" ht="15.75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</row>
    <row r="465" spans="1:14" ht="15.75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</row>
    <row r="466" spans="1:14" ht="15.75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</row>
    <row r="467" spans="1:14" ht="15.75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</row>
    <row r="468" spans="1:14" ht="15.75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</row>
    <row r="469" spans="1:14" ht="15.75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</row>
    <row r="470" spans="1:14" ht="15.75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</row>
    <row r="471" spans="1:14" ht="15.75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</row>
    <row r="472" spans="1:14" ht="15.75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</row>
    <row r="473" spans="1:14" ht="15.75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</row>
    <row r="474" spans="1:14" ht="15.75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</row>
    <row r="475" spans="1:14" ht="15.75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</row>
    <row r="476" spans="1:14" ht="15.75" customHeight="1" x14ac:dyDescent="0.25">
      <c r="A476" s="24"/>
      <c r="B476" s="117" t="s">
        <v>53</v>
      </c>
      <c r="C476" s="118">
        <f ca="1">TODAY()</f>
        <v>43188</v>
      </c>
      <c r="D476" s="118"/>
      <c r="E476" s="118"/>
      <c r="F476" s="118"/>
      <c r="G476" s="51"/>
      <c r="H476" s="51"/>
      <c r="I476" s="51"/>
      <c r="J476" s="51"/>
      <c r="K476" s="51"/>
      <c r="L476" s="51"/>
      <c r="M476" s="24"/>
      <c r="N476" s="24"/>
    </row>
    <row r="477" spans="1:14" ht="15.75" customHeight="1" x14ac:dyDescent="0.25">
      <c r="A477" s="24"/>
      <c r="B477" s="117"/>
      <c r="C477" s="118"/>
      <c r="D477" s="118"/>
      <c r="E477" s="118"/>
      <c r="F477" s="118"/>
      <c r="G477" s="51"/>
      <c r="H477" s="51"/>
      <c r="I477" s="51"/>
      <c r="J477" s="51"/>
      <c r="K477" s="51"/>
      <c r="L477" s="51"/>
      <c r="M477" s="24"/>
      <c r="N477" s="24"/>
    </row>
    <row r="478" spans="1:14" ht="15.75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</row>
    <row r="479" spans="1:14" ht="15.75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</row>
    <row r="485" ht="37.5" customHeight="1" x14ac:dyDescent="0.25"/>
    <row r="486" ht="37.5" customHeight="1" x14ac:dyDescent="0.25"/>
    <row r="487" ht="37.5" customHeight="1" x14ac:dyDescent="0.25"/>
    <row r="488" ht="37.5" customHeight="1" x14ac:dyDescent="0.25"/>
    <row r="489" ht="37.5" customHeight="1" x14ac:dyDescent="0.25"/>
    <row r="490" ht="37.5" customHeight="1" x14ac:dyDescent="0.25"/>
    <row r="491" ht="37.5" customHeight="1" x14ac:dyDescent="0.25"/>
    <row r="492" ht="37.5" customHeight="1" x14ac:dyDescent="0.25"/>
    <row r="493" ht="37.5" customHeight="1" x14ac:dyDescent="0.25"/>
    <row r="494" ht="37.5" customHeight="1" x14ac:dyDescent="0.25"/>
    <row r="495" ht="37.5" customHeight="1" x14ac:dyDescent="0.25"/>
    <row r="496" ht="37.5" customHeight="1" x14ac:dyDescent="0.25"/>
    <row r="497" ht="37.5" customHeight="1" x14ac:dyDescent="0.25"/>
    <row r="498" ht="37.5" customHeight="1" x14ac:dyDescent="0.25"/>
    <row r="499" ht="37.5" customHeight="1" x14ac:dyDescent="0.25"/>
    <row r="500" ht="37.5" customHeight="1" x14ac:dyDescent="0.25"/>
    <row r="501" ht="37.5" customHeight="1" x14ac:dyDescent="0.25"/>
    <row r="502" ht="37.5" customHeight="1" x14ac:dyDescent="0.25"/>
    <row r="503" ht="37.5" customHeight="1" x14ac:dyDescent="0.25"/>
    <row r="504" ht="37.5" customHeight="1" x14ac:dyDescent="0.25"/>
    <row r="505" ht="37.5" customHeight="1" x14ac:dyDescent="0.25"/>
    <row r="506" ht="37.5" customHeight="1" x14ac:dyDescent="0.25"/>
    <row r="507" ht="37.5" customHeight="1" x14ac:dyDescent="0.25"/>
    <row r="508" ht="37.5" customHeight="1" x14ac:dyDescent="0.25"/>
    <row r="509" ht="37.5" customHeight="1" x14ac:dyDescent="0.25"/>
    <row r="510" ht="37.5" customHeight="1" x14ac:dyDescent="0.25"/>
    <row r="511" ht="37.5" customHeight="1" x14ac:dyDescent="0.25"/>
    <row r="512" ht="37.5" customHeight="1" x14ac:dyDescent="0.25"/>
    <row r="513" ht="37.5" customHeight="1" x14ac:dyDescent="0.25"/>
    <row r="514" ht="37.5" customHeight="1" x14ac:dyDescent="0.25"/>
    <row r="515" ht="37.5" customHeight="1" x14ac:dyDescent="0.25"/>
    <row r="516" ht="37.5" customHeight="1" x14ac:dyDescent="0.25"/>
    <row r="517" ht="37.5" customHeight="1" x14ac:dyDescent="0.25"/>
    <row r="518" ht="37.5" customHeight="1" x14ac:dyDescent="0.25"/>
    <row r="519" ht="37.5" customHeight="1" x14ac:dyDescent="0.25"/>
    <row r="520" ht="37.5" customHeight="1" x14ac:dyDescent="0.25"/>
    <row r="521" ht="37.5" customHeight="1" x14ac:dyDescent="0.25"/>
    <row r="522" ht="37.5" customHeight="1" x14ac:dyDescent="0.25"/>
    <row r="523" ht="37.5" customHeight="1" x14ac:dyDescent="0.25"/>
    <row r="524" ht="37.5" customHeight="1" x14ac:dyDescent="0.25"/>
    <row r="525" ht="37.5" customHeight="1" x14ac:dyDescent="0.25"/>
    <row r="526" ht="37.5" customHeight="1" x14ac:dyDescent="0.25"/>
    <row r="527" ht="37.5" customHeight="1" x14ac:dyDescent="0.25"/>
    <row r="528" ht="37.5" customHeight="1" x14ac:dyDescent="0.25"/>
    <row r="529" ht="37.5" customHeight="1" x14ac:dyDescent="0.25"/>
    <row r="530" ht="37.5" customHeight="1" x14ac:dyDescent="0.25"/>
    <row r="531" ht="37.5" customHeight="1" x14ac:dyDescent="0.25"/>
    <row r="532" ht="37.5" customHeight="1" x14ac:dyDescent="0.25"/>
    <row r="533" ht="37.5" customHeight="1" x14ac:dyDescent="0.25"/>
    <row r="534" ht="37.5" customHeight="1" x14ac:dyDescent="0.25"/>
    <row r="535" ht="37.5" customHeight="1" x14ac:dyDescent="0.25"/>
    <row r="536" ht="37.5" customHeight="1" x14ac:dyDescent="0.25"/>
    <row r="537" ht="37.5" customHeight="1" x14ac:dyDescent="0.25"/>
    <row r="538" ht="37.5" customHeight="1" x14ac:dyDescent="0.25"/>
    <row r="539" ht="37.5" customHeight="1" x14ac:dyDescent="0.25"/>
    <row r="540" ht="37.5" customHeight="1" x14ac:dyDescent="0.25"/>
    <row r="541" ht="37.5" customHeight="1" x14ac:dyDescent="0.25"/>
    <row r="542" ht="37.5" customHeight="1" x14ac:dyDescent="0.25"/>
    <row r="543" ht="37.5" customHeight="1" x14ac:dyDescent="0.25"/>
    <row r="544" ht="37.5" customHeight="1" x14ac:dyDescent="0.25"/>
    <row r="545" ht="37.5" customHeight="1" x14ac:dyDescent="0.25"/>
    <row r="546" ht="37.5" customHeight="1" x14ac:dyDescent="0.25"/>
    <row r="547" ht="37.5" customHeight="1" x14ac:dyDescent="0.25"/>
    <row r="548" ht="37.5" customHeight="1" x14ac:dyDescent="0.25"/>
    <row r="549" ht="37.5" customHeight="1" x14ac:dyDescent="0.25"/>
    <row r="550" ht="37.5" customHeight="1" x14ac:dyDescent="0.25"/>
    <row r="551" ht="37.5" customHeight="1" x14ac:dyDescent="0.25"/>
    <row r="552" ht="37.5" customHeight="1" x14ac:dyDescent="0.25"/>
    <row r="553" ht="37.5" customHeight="1" x14ac:dyDescent="0.25"/>
    <row r="554" ht="37.5" customHeight="1" x14ac:dyDescent="0.25"/>
    <row r="555" ht="37.5" customHeight="1" x14ac:dyDescent="0.25"/>
    <row r="556" ht="37.5" customHeight="1" x14ac:dyDescent="0.25"/>
    <row r="557" ht="37.5" customHeight="1" x14ac:dyDescent="0.25"/>
    <row r="558" ht="37.5" customHeight="1" x14ac:dyDescent="0.25"/>
    <row r="559" ht="37.5" customHeight="1" x14ac:dyDescent="0.25"/>
    <row r="560" ht="37.5" customHeight="1" x14ac:dyDescent="0.25"/>
    <row r="561" ht="37.5" customHeight="1" x14ac:dyDescent="0.25"/>
    <row r="562" ht="37.5" customHeight="1" x14ac:dyDescent="0.25"/>
    <row r="563" ht="37.5" customHeight="1" x14ac:dyDescent="0.25"/>
    <row r="564" ht="37.5" customHeight="1" x14ac:dyDescent="0.25"/>
    <row r="565" ht="37.5" customHeight="1" x14ac:dyDescent="0.25"/>
    <row r="566" ht="37.5" customHeight="1" x14ac:dyDescent="0.25"/>
    <row r="567" ht="37.5" customHeight="1" x14ac:dyDescent="0.25"/>
    <row r="568" ht="37.5" customHeight="1" x14ac:dyDescent="0.25"/>
    <row r="569" ht="37.5" customHeight="1" x14ac:dyDescent="0.25"/>
    <row r="570" ht="37.5" customHeight="1" x14ac:dyDescent="0.25"/>
    <row r="571" ht="37.5" customHeight="1" x14ac:dyDescent="0.25"/>
  </sheetData>
  <sheetProtection sheet="1" objects="1" scenarios="1"/>
  <dataConsolidate/>
  <mergeCells count="643">
    <mergeCell ref="A395:C395"/>
    <mergeCell ref="A396:C396"/>
    <mergeCell ref="A255:B255"/>
    <mergeCell ref="C255:D255"/>
    <mergeCell ref="E315:J315"/>
    <mergeCell ref="E316:J316"/>
    <mergeCell ref="E313:J313"/>
    <mergeCell ref="E298:K298"/>
    <mergeCell ref="K255:L255"/>
    <mergeCell ref="H255:I255"/>
    <mergeCell ref="C263:G263"/>
    <mergeCell ref="C265:G265"/>
    <mergeCell ref="H263:J263"/>
    <mergeCell ref="E330:J330"/>
    <mergeCell ref="B335:N335"/>
    <mergeCell ref="B336:N336"/>
    <mergeCell ref="J324:N324"/>
    <mergeCell ref="A331:N331"/>
    <mergeCell ref="A351:E351"/>
    <mergeCell ref="J352:N352"/>
    <mergeCell ref="A353:N353"/>
    <mergeCell ref="H225:I225"/>
    <mergeCell ref="H226:I226"/>
    <mergeCell ref="H227:I227"/>
    <mergeCell ref="H229:I229"/>
    <mergeCell ref="H230:I230"/>
    <mergeCell ref="H231:I231"/>
    <mergeCell ref="H232:I232"/>
    <mergeCell ref="H233:I233"/>
    <mergeCell ref="H234:I234"/>
    <mergeCell ref="H215:I215"/>
    <mergeCell ref="H216:I216"/>
    <mergeCell ref="H217:I217"/>
    <mergeCell ref="H218:I218"/>
    <mergeCell ref="H219:I219"/>
    <mergeCell ref="H220:I220"/>
    <mergeCell ref="H222:I222"/>
    <mergeCell ref="H223:I223"/>
    <mergeCell ref="H224:I224"/>
    <mergeCell ref="M247:N247"/>
    <mergeCell ref="K248:L248"/>
    <mergeCell ref="M248:N248"/>
    <mergeCell ref="A250:B250"/>
    <mergeCell ref="C250:D250"/>
    <mergeCell ref="K250:L250"/>
    <mergeCell ref="M250:N250"/>
    <mergeCell ref="H247:I247"/>
    <mergeCell ref="H248:I248"/>
    <mergeCell ref="H250:I250"/>
    <mergeCell ref="M246:N246"/>
    <mergeCell ref="H246:I246"/>
    <mergeCell ref="M239:N239"/>
    <mergeCell ref="M240:N240"/>
    <mergeCell ref="M241:N241"/>
    <mergeCell ref="A243:B243"/>
    <mergeCell ref="C243:D243"/>
    <mergeCell ref="K243:L243"/>
    <mergeCell ref="M243:N243"/>
    <mergeCell ref="A240:B240"/>
    <mergeCell ref="C240:D240"/>
    <mergeCell ref="K240:L240"/>
    <mergeCell ref="A239:B239"/>
    <mergeCell ref="C239:D239"/>
    <mergeCell ref="H239:I239"/>
    <mergeCell ref="H240:I240"/>
    <mergeCell ref="H241:I241"/>
    <mergeCell ref="H243:I243"/>
    <mergeCell ref="H244:I244"/>
    <mergeCell ref="H245:I245"/>
    <mergeCell ref="M234:N234"/>
    <mergeCell ref="M236:N236"/>
    <mergeCell ref="M237:N237"/>
    <mergeCell ref="M238:N238"/>
    <mergeCell ref="M244:N244"/>
    <mergeCell ref="A245:B245"/>
    <mergeCell ref="C245:D245"/>
    <mergeCell ref="K245:L245"/>
    <mergeCell ref="M245:N245"/>
    <mergeCell ref="H237:I237"/>
    <mergeCell ref="H238:I238"/>
    <mergeCell ref="M224:N224"/>
    <mergeCell ref="M225:N225"/>
    <mergeCell ref="M226:N226"/>
    <mergeCell ref="M227:N227"/>
    <mergeCell ref="M229:N229"/>
    <mergeCell ref="M230:N230"/>
    <mergeCell ref="M231:N231"/>
    <mergeCell ref="M232:N232"/>
    <mergeCell ref="M233:N233"/>
    <mergeCell ref="M216:N216"/>
    <mergeCell ref="M217:N217"/>
    <mergeCell ref="K216:L216"/>
    <mergeCell ref="A217:B217"/>
    <mergeCell ref="M218:N218"/>
    <mergeCell ref="M219:N219"/>
    <mergeCell ref="M220:N220"/>
    <mergeCell ref="M222:N222"/>
    <mergeCell ref="M223:N223"/>
    <mergeCell ref="C220:D220"/>
    <mergeCell ref="K223:L223"/>
    <mergeCell ref="C224:D224"/>
    <mergeCell ref="A226:B226"/>
    <mergeCell ref="C226:D226"/>
    <mergeCell ref="A244:B244"/>
    <mergeCell ref="C244:D244"/>
    <mergeCell ref="A246:B246"/>
    <mergeCell ref="C246:D246"/>
    <mergeCell ref="A248:B248"/>
    <mergeCell ref="C248:D248"/>
    <mergeCell ref="A225:B225"/>
    <mergeCell ref="C225:D225"/>
    <mergeCell ref="A236:B236"/>
    <mergeCell ref="C236:D236"/>
    <mergeCell ref="A227:B227"/>
    <mergeCell ref="C227:D227"/>
    <mergeCell ref="A229:B229"/>
    <mergeCell ref="C229:D229"/>
    <mergeCell ref="A233:B233"/>
    <mergeCell ref="C233:D233"/>
    <mergeCell ref="A232:B232"/>
    <mergeCell ref="C232:D232"/>
    <mergeCell ref="A224:B224"/>
    <mergeCell ref="K254:L254"/>
    <mergeCell ref="H251:I251"/>
    <mergeCell ref="H252:I252"/>
    <mergeCell ref="H236:I236"/>
    <mergeCell ref="K251:L251"/>
    <mergeCell ref="H253:I253"/>
    <mergeCell ref="H254:I254"/>
    <mergeCell ref="A238:B238"/>
    <mergeCell ref="C238:D238"/>
    <mergeCell ref="K238:L238"/>
    <mergeCell ref="K236:L236"/>
    <mergeCell ref="A237:B237"/>
    <mergeCell ref="C237:D237"/>
    <mergeCell ref="K237:L237"/>
    <mergeCell ref="K246:L246"/>
    <mergeCell ref="A251:B251"/>
    <mergeCell ref="C251:D251"/>
    <mergeCell ref="A253:B253"/>
    <mergeCell ref="C253:D253"/>
    <mergeCell ref="A252:B252"/>
    <mergeCell ref="C252:D252"/>
    <mergeCell ref="K252:L252"/>
    <mergeCell ref="A272:N272"/>
    <mergeCell ref="A275:N275"/>
    <mergeCell ref="A294:E294"/>
    <mergeCell ref="A324:E324"/>
    <mergeCell ref="G421:I421"/>
    <mergeCell ref="I343:N343"/>
    <mergeCell ref="I344:N344"/>
    <mergeCell ref="B435:F435"/>
    <mergeCell ref="A342:F342"/>
    <mergeCell ref="I342:N342"/>
    <mergeCell ref="B333:N333"/>
    <mergeCell ref="B334:N334"/>
    <mergeCell ref="B341:E341"/>
    <mergeCell ref="J359:J360"/>
    <mergeCell ref="E357:I357"/>
    <mergeCell ref="G435:I435"/>
    <mergeCell ref="B422:F422"/>
    <mergeCell ref="G422:I422"/>
    <mergeCell ref="B423:F423"/>
    <mergeCell ref="G423:I423"/>
    <mergeCell ref="B421:F421"/>
    <mergeCell ref="B431:F431"/>
    <mergeCell ref="G431:I431"/>
    <mergeCell ref="B432:F432"/>
    <mergeCell ref="J357:N357"/>
    <mergeCell ref="B433:F433"/>
    <mergeCell ref="G433:I433"/>
    <mergeCell ref="B434:F434"/>
    <mergeCell ref="G434:I434"/>
    <mergeCell ref="A323:E323"/>
    <mergeCell ref="J323:N323"/>
    <mergeCell ref="A293:E293"/>
    <mergeCell ref="J293:N293"/>
    <mergeCell ref="A327:D327"/>
    <mergeCell ref="E327:N327"/>
    <mergeCell ref="A325:N325"/>
    <mergeCell ref="A303:D303"/>
    <mergeCell ref="J294:N294"/>
    <mergeCell ref="A295:N295"/>
    <mergeCell ref="A296:C296"/>
    <mergeCell ref="D296:F296"/>
    <mergeCell ref="G432:I432"/>
    <mergeCell ref="K369:N369"/>
    <mergeCell ref="B424:F424"/>
    <mergeCell ref="G424:I424"/>
    <mergeCell ref="B417:F417"/>
    <mergeCell ref="G417:I417"/>
    <mergeCell ref="A394:C394"/>
    <mergeCell ref="M440:N440"/>
    <mergeCell ref="B426:F426"/>
    <mergeCell ref="G426:I426"/>
    <mergeCell ref="B427:F427"/>
    <mergeCell ref="G427:I427"/>
    <mergeCell ref="B428:F428"/>
    <mergeCell ref="G428:I428"/>
    <mergeCell ref="B429:F429"/>
    <mergeCell ref="G429:I429"/>
    <mergeCell ref="B430:F430"/>
    <mergeCell ref="G430:I430"/>
    <mergeCell ref="B438:F438"/>
    <mergeCell ref="B437:F437"/>
    <mergeCell ref="G437:I437"/>
    <mergeCell ref="B436:F436"/>
    <mergeCell ref="G436:I436"/>
    <mergeCell ref="G438:I438"/>
    <mergeCell ref="B425:F425"/>
    <mergeCell ref="G425:I425"/>
    <mergeCell ref="E301:N301"/>
    <mergeCell ref="A343:F343"/>
    <mergeCell ref="A344:F344"/>
    <mergeCell ref="A278:N278"/>
    <mergeCell ref="A283:N283"/>
    <mergeCell ref="A286:N286"/>
    <mergeCell ref="M288:N288"/>
    <mergeCell ref="A302:D302"/>
    <mergeCell ref="A326:D326"/>
    <mergeCell ref="A357:D357"/>
    <mergeCell ref="J351:N351"/>
    <mergeCell ref="E326:N326"/>
    <mergeCell ref="A328:D328"/>
    <mergeCell ref="E328:J328"/>
    <mergeCell ref="A305:N305"/>
    <mergeCell ref="A306:N306"/>
    <mergeCell ref="A307:N307"/>
    <mergeCell ref="E314:J314"/>
    <mergeCell ref="A329:D329"/>
    <mergeCell ref="E329:J329"/>
    <mergeCell ref="B419:F419"/>
    <mergeCell ref="G419:I419"/>
    <mergeCell ref="B420:F420"/>
    <mergeCell ref="G420:I420"/>
    <mergeCell ref="B407:F407"/>
    <mergeCell ref="G407:I407"/>
    <mergeCell ref="N401:N402"/>
    <mergeCell ref="A216:B216"/>
    <mergeCell ref="B403:F403"/>
    <mergeCell ref="G403:I403"/>
    <mergeCell ref="B404:F404"/>
    <mergeCell ref="G404:I404"/>
    <mergeCell ref="B405:F405"/>
    <mergeCell ref="A219:B219"/>
    <mergeCell ref="C219:D219"/>
    <mergeCell ref="K219:L219"/>
    <mergeCell ref="C216:D216"/>
    <mergeCell ref="H259:L259"/>
    <mergeCell ref="C259:G259"/>
    <mergeCell ref="D257:G257"/>
    <mergeCell ref="A241:B241"/>
    <mergeCell ref="C241:D241"/>
    <mergeCell ref="H265:J265"/>
    <mergeCell ref="K226:L226"/>
    <mergeCell ref="K217:L217"/>
    <mergeCell ref="A220:B220"/>
    <mergeCell ref="E97:N97"/>
    <mergeCell ref="A98:D98"/>
    <mergeCell ref="E98:N98"/>
    <mergeCell ref="A107:D107"/>
    <mergeCell ref="B73:M73"/>
    <mergeCell ref="M399:N399"/>
    <mergeCell ref="M398:N398"/>
    <mergeCell ref="B418:F418"/>
    <mergeCell ref="G418:I418"/>
    <mergeCell ref="K227:L227"/>
    <mergeCell ref="K229:L229"/>
    <mergeCell ref="A230:B230"/>
    <mergeCell ref="C230:D230"/>
    <mergeCell ref="A234:B234"/>
    <mergeCell ref="C234:D234"/>
    <mergeCell ref="K234:L234"/>
    <mergeCell ref="K233:L233"/>
    <mergeCell ref="K230:L230"/>
    <mergeCell ref="A231:B231"/>
    <mergeCell ref="C231:D231"/>
    <mergeCell ref="K231:L231"/>
    <mergeCell ref="K232:L232"/>
    <mergeCell ref="M251:N251"/>
    <mergeCell ref="M252:N252"/>
    <mergeCell ref="E107:N107"/>
    <mergeCell ref="A108:D108"/>
    <mergeCell ref="E108:N108"/>
    <mergeCell ref="A102:D102"/>
    <mergeCell ref="E102:N102"/>
    <mergeCell ref="A103:D103"/>
    <mergeCell ref="E103:N103"/>
    <mergeCell ref="A104:D104"/>
    <mergeCell ref="E104:N104"/>
    <mergeCell ref="A105:D105"/>
    <mergeCell ref="E105:N105"/>
    <mergeCell ref="A106:D106"/>
    <mergeCell ref="E106:N106"/>
    <mergeCell ref="A113:M113"/>
    <mergeCell ref="A114:M114"/>
    <mergeCell ref="A115:M115"/>
    <mergeCell ref="A116:M116"/>
    <mergeCell ref="A142:N142"/>
    <mergeCell ref="B130:N130"/>
    <mergeCell ref="B128:N128"/>
    <mergeCell ref="B126:N126"/>
    <mergeCell ref="B124:N124"/>
    <mergeCell ref="A117:M117"/>
    <mergeCell ref="A118:M118"/>
    <mergeCell ref="A119:M119"/>
    <mergeCell ref="A120:M120"/>
    <mergeCell ref="M136:N136"/>
    <mergeCell ref="B132:N132"/>
    <mergeCell ref="B134:N134"/>
    <mergeCell ref="A159:N159"/>
    <mergeCell ref="A160:N160"/>
    <mergeCell ref="A162:N162"/>
    <mergeCell ref="M170:N170"/>
    <mergeCell ref="C215:D215"/>
    <mergeCell ref="K215:L215"/>
    <mergeCell ref="A215:B215"/>
    <mergeCell ref="B163:N163"/>
    <mergeCell ref="B164:N164"/>
    <mergeCell ref="B165:N165"/>
    <mergeCell ref="B166:N166"/>
    <mergeCell ref="B167:N167"/>
    <mergeCell ref="B168:N168"/>
    <mergeCell ref="M215:N215"/>
    <mergeCell ref="A213:B214"/>
    <mergeCell ref="C213:D214"/>
    <mergeCell ref="K213:L214"/>
    <mergeCell ref="M213:N214"/>
    <mergeCell ref="J213:J214"/>
    <mergeCell ref="H213:I214"/>
    <mergeCell ref="E213:G213"/>
    <mergeCell ref="B202:K202"/>
    <mergeCell ref="L202:N202"/>
    <mergeCell ref="B203:K203"/>
    <mergeCell ref="A143:N143"/>
    <mergeCell ref="B152:N152"/>
    <mergeCell ref="A156:N156"/>
    <mergeCell ref="A157:N157"/>
    <mergeCell ref="B145:N145"/>
    <mergeCell ref="B146:N146"/>
    <mergeCell ref="B148:N148"/>
    <mergeCell ref="B149:N149"/>
    <mergeCell ref="B151:N151"/>
    <mergeCell ref="M266:N266"/>
    <mergeCell ref="K239:L239"/>
    <mergeCell ref="A218:B218"/>
    <mergeCell ref="C218:D218"/>
    <mergeCell ref="K218:L218"/>
    <mergeCell ref="K220:L220"/>
    <mergeCell ref="A222:B222"/>
    <mergeCell ref="C222:D222"/>
    <mergeCell ref="K222:L222"/>
    <mergeCell ref="A223:B223"/>
    <mergeCell ref="C223:D223"/>
    <mergeCell ref="K224:L224"/>
    <mergeCell ref="K225:L225"/>
    <mergeCell ref="K241:L241"/>
    <mergeCell ref="K244:L244"/>
    <mergeCell ref="A247:B247"/>
    <mergeCell ref="C247:D247"/>
    <mergeCell ref="K247:L247"/>
    <mergeCell ref="M255:N255"/>
    <mergeCell ref="M253:N253"/>
    <mergeCell ref="M254:N254"/>
    <mergeCell ref="K253:L253"/>
    <mergeCell ref="A254:B254"/>
    <mergeCell ref="C254:D254"/>
    <mergeCell ref="B71:E71"/>
    <mergeCell ref="F71:M71"/>
    <mergeCell ref="A304:D304"/>
    <mergeCell ref="E303:J303"/>
    <mergeCell ref="E304:J304"/>
    <mergeCell ref="A93:D93"/>
    <mergeCell ref="E93:N93"/>
    <mergeCell ref="A94:D94"/>
    <mergeCell ref="E94:N94"/>
    <mergeCell ref="A95:D95"/>
    <mergeCell ref="E95:N95"/>
    <mergeCell ref="A96:D96"/>
    <mergeCell ref="E96:N96"/>
    <mergeCell ref="A97:D97"/>
    <mergeCell ref="A112:M112"/>
    <mergeCell ref="H296:I296"/>
    <mergeCell ref="J296:N296"/>
    <mergeCell ref="A298:D298"/>
    <mergeCell ref="E299:I299"/>
    <mergeCell ref="A299:D299"/>
    <mergeCell ref="A301:D301"/>
    <mergeCell ref="E302:J302"/>
    <mergeCell ref="H257:L257"/>
    <mergeCell ref="C217:D217"/>
    <mergeCell ref="A14:N15"/>
    <mergeCell ref="A17:N18"/>
    <mergeCell ref="A19:N19"/>
    <mergeCell ref="A23:N23"/>
    <mergeCell ref="B69:E69"/>
    <mergeCell ref="A43:N43"/>
    <mergeCell ref="A53:N53"/>
    <mergeCell ref="A51:E51"/>
    <mergeCell ref="A50:D50"/>
    <mergeCell ref="A49:D49"/>
    <mergeCell ref="B55:C55"/>
    <mergeCell ref="F55:G55"/>
    <mergeCell ref="B57:C57"/>
    <mergeCell ref="J55:L55"/>
    <mergeCell ref="B59:M59"/>
    <mergeCell ref="B60:M60"/>
    <mergeCell ref="B67:E67"/>
    <mergeCell ref="B68:E68"/>
    <mergeCell ref="F67:M67"/>
    <mergeCell ref="F68:M68"/>
    <mergeCell ref="F69:M69"/>
    <mergeCell ref="D8:K10"/>
    <mergeCell ref="D34:K35"/>
    <mergeCell ref="A78:N78"/>
    <mergeCell ref="A79:N79"/>
    <mergeCell ref="A80:N80"/>
    <mergeCell ref="D84:N85"/>
    <mergeCell ref="A84:C85"/>
    <mergeCell ref="A92:D92"/>
    <mergeCell ref="E92:N92"/>
    <mergeCell ref="A40:E40"/>
    <mergeCell ref="J40:N40"/>
    <mergeCell ref="J41:N41"/>
    <mergeCell ref="J44:N44"/>
    <mergeCell ref="J45:N52"/>
    <mergeCell ref="B66:E66"/>
    <mergeCell ref="B62:M62"/>
    <mergeCell ref="B63:M63"/>
    <mergeCell ref="F70:G70"/>
    <mergeCell ref="H70:I70"/>
    <mergeCell ref="B70:E70"/>
    <mergeCell ref="J70:K70"/>
    <mergeCell ref="L70:M70"/>
    <mergeCell ref="A41:E41"/>
    <mergeCell ref="F66:M66"/>
    <mergeCell ref="A355:D355"/>
    <mergeCell ref="E355:N355"/>
    <mergeCell ref="J341:M341"/>
    <mergeCell ref="A330:D330"/>
    <mergeCell ref="A352:E352"/>
    <mergeCell ref="G405:I405"/>
    <mergeCell ref="B406:F406"/>
    <mergeCell ref="G406:I406"/>
    <mergeCell ref="A356:D356"/>
    <mergeCell ref="E356:N356"/>
    <mergeCell ref="A401:A402"/>
    <mergeCell ref="B401:F402"/>
    <mergeCell ref="G401:I402"/>
    <mergeCell ref="J401:J402"/>
    <mergeCell ref="K401:K402"/>
    <mergeCell ref="L401:L402"/>
    <mergeCell ref="M401:M402"/>
    <mergeCell ref="D359:D360"/>
    <mergeCell ref="E359:E360"/>
    <mergeCell ref="F359:F360"/>
    <mergeCell ref="G359:G360"/>
    <mergeCell ref="H359:H360"/>
    <mergeCell ref="I359:I360"/>
    <mergeCell ref="K370:N370"/>
    <mergeCell ref="G408:I408"/>
    <mergeCell ref="B413:F413"/>
    <mergeCell ref="G413:I413"/>
    <mergeCell ref="B414:F414"/>
    <mergeCell ref="G414:I414"/>
    <mergeCell ref="B415:F415"/>
    <mergeCell ref="G415:I415"/>
    <mergeCell ref="B416:F416"/>
    <mergeCell ref="G416:I416"/>
    <mergeCell ref="B409:F409"/>
    <mergeCell ref="G409:I409"/>
    <mergeCell ref="B410:F410"/>
    <mergeCell ref="G410:I410"/>
    <mergeCell ref="B411:F411"/>
    <mergeCell ref="G411:I411"/>
    <mergeCell ref="B412:F412"/>
    <mergeCell ref="G412:I412"/>
    <mergeCell ref="B408:F408"/>
    <mergeCell ref="A445:E445"/>
    <mergeCell ref="A452:K452"/>
    <mergeCell ref="A453:K453"/>
    <mergeCell ref="L453:N453"/>
    <mergeCell ref="A454:K454"/>
    <mergeCell ref="L454:N454"/>
    <mergeCell ref="L452:N452"/>
    <mergeCell ref="A448:D448"/>
    <mergeCell ref="E448:N448"/>
    <mergeCell ref="A449:D449"/>
    <mergeCell ref="E449:N449"/>
    <mergeCell ref="J445:N445"/>
    <mergeCell ref="J446:N446"/>
    <mergeCell ref="A447:N447"/>
    <mergeCell ref="A446:E446"/>
    <mergeCell ref="B476:B477"/>
    <mergeCell ref="C476:F477"/>
    <mergeCell ref="A455:K455"/>
    <mergeCell ref="L455:N455"/>
    <mergeCell ref="A456:K456"/>
    <mergeCell ref="L456:N456"/>
    <mergeCell ref="A457:K457"/>
    <mergeCell ref="L457:N457"/>
    <mergeCell ref="A458:K458"/>
    <mergeCell ref="L458:N458"/>
    <mergeCell ref="K359:N360"/>
    <mergeCell ref="K361:N361"/>
    <mergeCell ref="K362:N362"/>
    <mergeCell ref="K363:N363"/>
    <mergeCell ref="K364:N364"/>
    <mergeCell ref="K365:N365"/>
    <mergeCell ref="K366:N366"/>
    <mergeCell ref="K367:N367"/>
    <mergeCell ref="K368:N368"/>
    <mergeCell ref="K371:N371"/>
    <mergeCell ref="K372:N372"/>
    <mergeCell ref="K373:N373"/>
    <mergeCell ref="K374:N374"/>
    <mergeCell ref="K375:N375"/>
    <mergeCell ref="K376:N376"/>
    <mergeCell ref="K377:N377"/>
    <mergeCell ref="K378:N378"/>
    <mergeCell ref="K379:N379"/>
    <mergeCell ref="K380:N380"/>
    <mergeCell ref="K381:N381"/>
    <mergeCell ref="K382:N382"/>
    <mergeCell ref="K383:N383"/>
    <mergeCell ref="K384:N384"/>
    <mergeCell ref="K385:N385"/>
    <mergeCell ref="K386:N386"/>
    <mergeCell ref="K387:N387"/>
    <mergeCell ref="K388:N388"/>
    <mergeCell ref="K389:N389"/>
    <mergeCell ref="K390:N390"/>
    <mergeCell ref="K391:N391"/>
    <mergeCell ref="K392:N392"/>
    <mergeCell ref="K393:N393"/>
    <mergeCell ref="K394:N394"/>
    <mergeCell ref="K395:N395"/>
    <mergeCell ref="K396:N396"/>
    <mergeCell ref="A359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172:K172"/>
    <mergeCell ref="L172:N172"/>
    <mergeCell ref="B173:K173"/>
    <mergeCell ref="L173:N173"/>
    <mergeCell ref="B174:K174"/>
    <mergeCell ref="L174:N174"/>
    <mergeCell ref="B175:K175"/>
    <mergeCell ref="L175:N175"/>
    <mergeCell ref="B176:K176"/>
    <mergeCell ref="L176:N176"/>
    <mergeCell ref="B177:K177"/>
    <mergeCell ref="L177:N177"/>
    <mergeCell ref="B178:K178"/>
    <mergeCell ref="L178:N178"/>
    <mergeCell ref="B179:K179"/>
    <mergeCell ref="L179:N179"/>
    <mergeCell ref="B180:K180"/>
    <mergeCell ref="L180:N180"/>
    <mergeCell ref="B181:K181"/>
    <mergeCell ref="L181:N181"/>
    <mergeCell ref="B182:K182"/>
    <mergeCell ref="L182:N182"/>
    <mergeCell ref="B183:K183"/>
    <mergeCell ref="L183:N183"/>
    <mergeCell ref="B184:K184"/>
    <mergeCell ref="L184:N184"/>
    <mergeCell ref="B185:K185"/>
    <mergeCell ref="L185:N185"/>
    <mergeCell ref="B186:K186"/>
    <mergeCell ref="L186:N186"/>
    <mergeCell ref="B187:K187"/>
    <mergeCell ref="L187:N187"/>
    <mergeCell ref="B188:K188"/>
    <mergeCell ref="L188:N188"/>
    <mergeCell ref="B189:K189"/>
    <mergeCell ref="L189:N189"/>
    <mergeCell ref="B190:K190"/>
    <mergeCell ref="L190:N190"/>
    <mergeCell ref="B191:K191"/>
    <mergeCell ref="L191:N191"/>
    <mergeCell ref="B192:K192"/>
    <mergeCell ref="L192:N192"/>
    <mergeCell ref="B193:K193"/>
    <mergeCell ref="L193:N193"/>
    <mergeCell ref="B194:K194"/>
    <mergeCell ref="L194:N194"/>
    <mergeCell ref="B195:K195"/>
    <mergeCell ref="L195:N195"/>
    <mergeCell ref="B196:K196"/>
    <mergeCell ref="L196:N196"/>
    <mergeCell ref="B207:K207"/>
    <mergeCell ref="L207:N207"/>
    <mergeCell ref="B208:K208"/>
    <mergeCell ref="L208:N208"/>
    <mergeCell ref="B197:K197"/>
    <mergeCell ref="L197:N197"/>
    <mergeCell ref="B198:K198"/>
    <mergeCell ref="L198:N198"/>
    <mergeCell ref="B199:K199"/>
    <mergeCell ref="L199:N199"/>
    <mergeCell ref="B200:K200"/>
    <mergeCell ref="L200:N200"/>
    <mergeCell ref="B201:K201"/>
    <mergeCell ref="L201:N201"/>
    <mergeCell ref="L203:N203"/>
    <mergeCell ref="B204:K204"/>
    <mergeCell ref="L204:N204"/>
    <mergeCell ref="B205:K205"/>
    <mergeCell ref="L205:N205"/>
    <mergeCell ref="B206:K206"/>
    <mergeCell ref="L206:N206"/>
  </mergeCells>
  <dataValidations disablePrompts="1" count="2">
    <dataValidation type="list" allowBlank="1" showInputMessage="1" showErrorMessage="1" sqref="H215:I255">
      <formula1>$U$213:$U$219</formula1>
    </dataValidation>
    <dataValidation type="list" allowBlank="1" showInputMessage="1" showErrorMessage="1" sqref="J215:J255">
      <formula1>$T$213:$T$217</formula1>
    </dataValidation>
  </dataValidations>
  <printOptions horizontalCentered="1"/>
  <pageMargins left="0" right="0" top="0" bottom="0" header="0" footer="0"/>
  <pageSetup scale="63" fitToHeight="0" orientation="portrait" r:id="rId1"/>
  <headerFooter alignWithMargins="0">
    <oddHeader>&amp;RPreparado por Javier Rojas Palma, Rev. 00-2018 | 52 22 07 275</oddHeader>
  </headerFooter>
  <rowBreaks count="11" manualBreakCount="11">
    <brk id="36" max="13" man="1"/>
    <brk id="74" max="13" man="1"/>
    <brk id="136" max="13" man="1"/>
    <brk id="170" max="13" man="1"/>
    <brk id="209" max="13" man="1"/>
    <brk id="267" max="13" man="1"/>
    <brk id="289" max="13" man="1"/>
    <brk id="319" max="13" man="1"/>
    <brk id="347" max="13" man="1"/>
    <brk id="399" max="13" man="1"/>
    <brk id="44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A4" sqref="A4:O4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57"/>
      <c r="T1" s="59" t="s">
        <v>189</v>
      </c>
      <c r="U1" s="59" t="s">
        <v>190</v>
      </c>
      <c r="V1" s="59" t="s">
        <v>191</v>
      </c>
      <c r="W1" s="59" t="s">
        <v>192</v>
      </c>
      <c r="X1" s="59" t="s">
        <v>101</v>
      </c>
    </row>
    <row r="2" spans="1:24" ht="15.75" x14ac:dyDescent="0.25">
      <c r="A2" s="22" t="s">
        <v>220</v>
      </c>
      <c r="S2" s="57">
        <v>1.1000000000000001</v>
      </c>
      <c r="T2" s="59">
        <f>SUMIFS($N$12:$N$38,$M$12:$M$38,S2)</f>
        <v>0</v>
      </c>
      <c r="U2" s="59">
        <f>SUMIFS($N$45:$N$54,$M$45:$M$54,S2)</f>
        <v>0</v>
      </c>
      <c r="V2" s="59">
        <f>SUMIFS($N$70:$N$109,$M$70:$M$109,S2)</f>
        <v>0</v>
      </c>
      <c r="W2" s="59">
        <f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57">
        <v>1.2</v>
      </c>
      <c r="T3" s="59">
        <f t="shared" ref="T3:T37" si="0">SUMIFS($N$12:$N$38,$M$12:$M$38,S3)</f>
        <v>0</v>
      </c>
      <c r="U3" s="59">
        <f t="shared" ref="U3:U37" si="1">SUMIFS($N$45:$N$54,$M$45:$M$54,S3)</f>
        <v>0</v>
      </c>
      <c r="V3" s="59">
        <f t="shared" ref="V3:V37" si="2">SUMIFS($N$70:$N$109,$M$70:$M$109,S3)</f>
        <v>0</v>
      </c>
      <c r="W3" s="59">
        <f t="shared" ref="W3:W37" si="3">SUMIFS($N$119:$N$158,$M$119:$M$158,S3)</f>
        <v>0</v>
      </c>
      <c r="X3" s="59">
        <f t="shared" ref="X3:X37" si="4">SUM(T3:W3)</f>
        <v>0</v>
      </c>
    </row>
    <row r="4" spans="1:24" ht="45" customHeight="1" x14ac:dyDescent="0.25">
      <c r="A4" s="148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S4" s="57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57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22" t="s">
        <v>109</v>
      </c>
      <c r="S6" s="57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57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11" t="s">
        <v>95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S8" s="57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57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96</v>
      </c>
      <c r="S10" s="57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43</v>
      </c>
      <c r="B11" s="122" t="s">
        <v>172</v>
      </c>
      <c r="C11" s="122"/>
      <c r="D11" s="122"/>
      <c r="E11" s="122"/>
      <c r="F11" s="122"/>
      <c r="G11" s="122"/>
      <c r="H11" s="122"/>
      <c r="I11" s="122" t="s">
        <v>67</v>
      </c>
      <c r="J11" s="122"/>
      <c r="K11" s="122" t="s">
        <v>173</v>
      </c>
      <c r="L11" s="122"/>
      <c r="M11" s="54"/>
      <c r="N11" s="122" t="s">
        <v>101</v>
      </c>
      <c r="O11" s="122"/>
      <c r="S11" s="57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21" customHeight="1" x14ac:dyDescent="0.25">
      <c r="A12" s="58"/>
      <c r="B12" s="204"/>
      <c r="C12" s="204"/>
      <c r="D12" s="204"/>
      <c r="E12" s="204"/>
      <c r="F12" s="204"/>
      <c r="G12" s="204"/>
      <c r="H12" s="204"/>
      <c r="I12" s="199"/>
      <c r="J12" s="199"/>
      <c r="K12" s="200">
        <v>0</v>
      </c>
      <c r="L12" s="200"/>
      <c r="M12" s="64">
        <f>A12</f>
        <v>0</v>
      </c>
      <c r="N12" s="201">
        <f t="shared" ref="N12:N17" si="5">I12*K12</f>
        <v>0</v>
      </c>
      <c r="O12" s="201"/>
      <c r="S12" s="57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04"/>
      <c r="C13" s="204"/>
      <c r="D13" s="204"/>
      <c r="E13" s="204"/>
      <c r="F13" s="204"/>
      <c r="G13" s="204"/>
      <c r="H13" s="204"/>
      <c r="I13" s="199"/>
      <c r="J13" s="199"/>
      <c r="K13" s="200">
        <v>0</v>
      </c>
      <c r="L13" s="200"/>
      <c r="M13" s="64">
        <f t="shared" ref="M13:M38" si="6">A13</f>
        <v>0</v>
      </c>
      <c r="N13" s="201">
        <f t="shared" si="5"/>
        <v>0</v>
      </c>
      <c r="O13" s="201"/>
      <c r="S13" s="57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/>
      <c r="B14" s="204"/>
      <c r="C14" s="204"/>
      <c r="D14" s="204"/>
      <c r="E14" s="204"/>
      <c r="F14" s="204"/>
      <c r="G14" s="204"/>
      <c r="H14" s="204"/>
      <c r="I14" s="199"/>
      <c r="J14" s="199"/>
      <c r="K14" s="200">
        <v>0</v>
      </c>
      <c r="L14" s="200"/>
      <c r="M14" s="64">
        <f t="shared" si="6"/>
        <v>0</v>
      </c>
      <c r="N14" s="201">
        <f t="shared" si="5"/>
        <v>0</v>
      </c>
      <c r="O14" s="201"/>
      <c r="S14" s="57">
        <v>3.1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si="4"/>
        <v>0</v>
      </c>
    </row>
    <row r="15" spans="1:24" ht="21" customHeight="1" x14ac:dyDescent="0.25">
      <c r="A15" s="58"/>
      <c r="B15" s="204"/>
      <c r="C15" s="204"/>
      <c r="D15" s="204"/>
      <c r="E15" s="204"/>
      <c r="F15" s="204"/>
      <c r="G15" s="204"/>
      <c r="H15" s="204"/>
      <c r="I15" s="199"/>
      <c r="J15" s="199"/>
      <c r="K15" s="200">
        <v>0</v>
      </c>
      <c r="L15" s="200"/>
      <c r="M15" s="64">
        <f t="shared" si="6"/>
        <v>0</v>
      </c>
      <c r="N15" s="201">
        <f t="shared" si="5"/>
        <v>0</v>
      </c>
      <c r="O15" s="201"/>
      <c r="S15" s="57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04"/>
      <c r="C16" s="204"/>
      <c r="D16" s="204"/>
      <c r="E16" s="204"/>
      <c r="F16" s="204"/>
      <c r="G16" s="204"/>
      <c r="H16" s="204"/>
      <c r="I16" s="199"/>
      <c r="J16" s="199"/>
      <c r="K16" s="200">
        <v>0</v>
      </c>
      <c r="L16" s="200"/>
      <c r="M16" s="64">
        <f t="shared" si="6"/>
        <v>0</v>
      </c>
      <c r="N16" s="201">
        <f t="shared" si="5"/>
        <v>0</v>
      </c>
      <c r="O16" s="201"/>
      <c r="S16" s="57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21" customHeight="1" x14ac:dyDescent="0.25">
      <c r="A17" s="58"/>
      <c r="B17" s="204"/>
      <c r="C17" s="204"/>
      <c r="D17" s="204"/>
      <c r="E17" s="204"/>
      <c r="F17" s="204"/>
      <c r="G17" s="204"/>
      <c r="H17" s="204"/>
      <c r="I17" s="199"/>
      <c r="J17" s="199"/>
      <c r="K17" s="200">
        <v>0</v>
      </c>
      <c r="L17" s="200"/>
      <c r="M17" s="64">
        <f t="shared" si="6"/>
        <v>0</v>
      </c>
      <c r="N17" s="201">
        <f t="shared" si="5"/>
        <v>0</v>
      </c>
      <c r="O17" s="201"/>
      <c r="S17" s="57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04"/>
      <c r="C18" s="204"/>
      <c r="D18" s="204"/>
      <c r="E18" s="204"/>
      <c r="F18" s="204"/>
      <c r="G18" s="204"/>
      <c r="H18" s="204"/>
      <c r="I18" s="199"/>
      <c r="J18" s="199"/>
      <c r="K18" s="200">
        <v>0</v>
      </c>
      <c r="L18" s="200"/>
      <c r="M18" s="64">
        <f t="shared" si="6"/>
        <v>0</v>
      </c>
      <c r="N18" s="201">
        <f t="shared" ref="N18:N38" si="7">I18*K18</f>
        <v>0</v>
      </c>
      <c r="O18" s="201"/>
      <c r="S18" s="57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04"/>
      <c r="C19" s="204"/>
      <c r="D19" s="204"/>
      <c r="E19" s="204"/>
      <c r="F19" s="204"/>
      <c r="G19" s="204"/>
      <c r="H19" s="204"/>
      <c r="I19" s="199"/>
      <c r="J19" s="199"/>
      <c r="K19" s="200">
        <v>0</v>
      </c>
      <c r="L19" s="200"/>
      <c r="M19" s="64">
        <f t="shared" si="6"/>
        <v>0</v>
      </c>
      <c r="N19" s="201">
        <f t="shared" si="7"/>
        <v>0</v>
      </c>
      <c r="O19" s="201"/>
      <c r="S19" s="57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04"/>
      <c r="C20" s="204"/>
      <c r="D20" s="204"/>
      <c r="E20" s="204"/>
      <c r="F20" s="204"/>
      <c r="G20" s="204"/>
      <c r="H20" s="204"/>
      <c r="I20" s="199"/>
      <c r="J20" s="199"/>
      <c r="K20" s="200">
        <v>0</v>
      </c>
      <c r="L20" s="200"/>
      <c r="M20" s="64">
        <f t="shared" si="6"/>
        <v>0</v>
      </c>
      <c r="N20" s="201">
        <f t="shared" si="7"/>
        <v>0</v>
      </c>
      <c r="O20" s="201"/>
      <c r="S20" s="57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04"/>
      <c r="C21" s="204"/>
      <c r="D21" s="204"/>
      <c r="E21" s="204"/>
      <c r="F21" s="204"/>
      <c r="G21" s="204"/>
      <c r="H21" s="204"/>
      <c r="I21" s="199"/>
      <c r="J21" s="199"/>
      <c r="K21" s="200">
        <v>0</v>
      </c>
      <c r="L21" s="200"/>
      <c r="M21" s="64">
        <f t="shared" si="6"/>
        <v>0</v>
      </c>
      <c r="N21" s="201">
        <f t="shared" si="7"/>
        <v>0</v>
      </c>
      <c r="O21" s="201"/>
      <c r="S21" s="57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1" customHeight="1" x14ac:dyDescent="0.25">
      <c r="A22" s="58"/>
      <c r="B22" s="204"/>
      <c r="C22" s="204"/>
      <c r="D22" s="204"/>
      <c r="E22" s="204"/>
      <c r="F22" s="204"/>
      <c r="G22" s="204"/>
      <c r="H22" s="204"/>
      <c r="I22" s="199"/>
      <c r="J22" s="199"/>
      <c r="K22" s="200">
        <v>0</v>
      </c>
      <c r="L22" s="200"/>
      <c r="M22" s="64">
        <f t="shared" si="6"/>
        <v>0</v>
      </c>
      <c r="N22" s="201">
        <f t="shared" si="7"/>
        <v>0</v>
      </c>
      <c r="O22" s="201"/>
      <c r="S22" s="57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04"/>
      <c r="C23" s="204"/>
      <c r="D23" s="204"/>
      <c r="E23" s="204"/>
      <c r="F23" s="204"/>
      <c r="G23" s="204"/>
      <c r="H23" s="204"/>
      <c r="I23" s="199"/>
      <c r="J23" s="199"/>
      <c r="K23" s="200">
        <v>0</v>
      </c>
      <c r="L23" s="200"/>
      <c r="M23" s="64">
        <f t="shared" si="6"/>
        <v>0</v>
      </c>
      <c r="N23" s="201">
        <f t="shared" si="7"/>
        <v>0</v>
      </c>
      <c r="O23" s="201"/>
      <c r="S23" s="57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04"/>
      <c r="C24" s="204"/>
      <c r="D24" s="204"/>
      <c r="E24" s="204"/>
      <c r="F24" s="204"/>
      <c r="G24" s="204"/>
      <c r="H24" s="204"/>
      <c r="I24" s="199"/>
      <c r="J24" s="199"/>
      <c r="K24" s="200">
        <v>0</v>
      </c>
      <c r="L24" s="200"/>
      <c r="M24" s="64">
        <f t="shared" si="6"/>
        <v>0</v>
      </c>
      <c r="N24" s="201">
        <f t="shared" si="7"/>
        <v>0</v>
      </c>
      <c r="O24" s="201"/>
      <c r="S24" s="57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04"/>
      <c r="C25" s="204"/>
      <c r="D25" s="204"/>
      <c r="E25" s="204"/>
      <c r="F25" s="204"/>
      <c r="G25" s="204"/>
      <c r="H25" s="204"/>
      <c r="I25" s="199"/>
      <c r="J25" s="199"/>
      <c r="K25" s="200">
        <v>0</v>
      </c>
      <c r="L25" s="200"/>
      <c r="M25" s="64">
        <f t="shared" si="6"/>
        <v>0</v>
      </c>
      <c r="N25" s="201">
        <f t="shared" si="7"/>
        <v>0</v>
      </c>
      <c r="O25" s="201"/>
      <c r="S25" s="57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04"/>
      <c r="C26" s="204"/>
      <c r="D26" s="204"/>
      <c r="E26" s="204"/>
      <c r="F26" s="204"/>
      <c r="G26" s="204"/>
      <c r="H26" s="204"/>
      <c r="I26" s="199"/>
      <c r="J26" s="199"/>
      <c r="K26" s="200">
        <v>0</v>
      </c>
      <c r="L26" s="200"/>
      <c r="M26" s="64">
        <f t="shared" si="6"/>
        <v>0</v>
      </c>
      <c r="N26" s="201">
        <f t="shared" si="7"/>
        <v>0</v>
      </c>
      <c r="O26" s="201"/>
      <c r="S26" s="57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21" customHeight="1" x14ac:dyDescent="0.25">
      <c r="A27" s="58"/>
      <c r="B27" s="204"/>
      <c r="C27" s="204"/>
      <c r="D27" s="204"/>
      <c r="E27" s="204"/>
      <c r="F27" s="204"/>
      <c r="G27" s="204"/>
      <c r="H27" s="204"/>
      <c r="I27" s="199"/>
      <c r="J27" s="199"/>
      <c r="K27" s="200">
        <v>0</v>
      </c>
      <c r="L27" s="200"/>
      <c r="M27" s="64">
        <f t="shared" si="6"/>
        <v>0</v>
      </c>
      <c r="N27" s="201">
        <f t="shared" si="7"/>
        <v>0</v>
      </c>
      <c r="O27" s="201"/>
      <c r="S27" s="57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04"/>
      <c r="C28" s="204"/>
      <c r="D28" s="204"/>
      <c r="E28" s="204"/>
      <c r="F28" s="204"/>
      <c r="G28" s="204"/>
      <c r="H28" s="204"/>
      <c r="I28" s="199"/>
      <c r="J28" s="199"/>
      <c r="K28" s="200">
        <v>0</v>
      </c>
      <c r="L28" s="200"/>
      <c r="M28" s="64">
        <f t="shared" si="6"/>
        <v>0</v>
      </c>
      <c r="N28" s="201">
        <f t="shared" si="7"/>
        <v>0</v>
      </c>
      <c r="O28" s="201"/>
      <c r="S28" s="57">
        <v>5.3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si="4"/>
        <v>0</v>
      </c>
    </row>
    <row r="29" spans="1:24" ht="21" customHeight="1" x14ac:dyDescent="0.25">
      <c r="A29" s="58"/>
      <c r="B29" s="204"/>
      <c r="C29" s="204"/>
      <c r="D29" s="204"/>
      <c r="E29" s="204"/>
      <c r="F29" s="204"/>
      <c r="G29" s="204"/>
      <c r="H29" s="204"/>
      <c r="I29" s="199"/>
      <c r="J29" s="199"/>
      <c r="K29" s="200">
        <v>0</v>
      </c>
      <c r="L29" s="200"/>
      <c r="M29" s="64">
        <f t="shared" si="6"/>
        <v>0</v>
      </c>
      <c r="N29" s="201">
        <f t="shared" si="7"/>
        <v>0</v>
      </c>
      <c r="O29" s="201"/>
      <c r="S29" s="57">
        <v>5.4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4"/>
        <v>0</v>
      </c>
    </row>
    <row r="30" spans="1:24" ht="21" customHeight="1" x14ac:dyDescent="0.25">
      <c r="A30" s="58"/>
      <c r="B30" s="204"/>
      <c r="C30" s="204"/>
      <c r="D30" s="204"/>
      <c r="E30" s="204"/>
      <c r="F30" s="204"/>
      <c r="G30" s="204"/>
      <c r="H30" s="204"/>
      <c r="I30" s="199"/>
      <c r="J30" s="199"/>
      <c r="K30" s="200">
        <v>0</v>
      </c>
      <c r="L30" s="200"/>
      <c r="M30" s="64">
        <f t="shared" si="6"/>
        <v>0</v>
      </c>
      <c r="N30" s="201">
        <f t="shared" si="7"/>
        <v>0</v>
      </c>
      <c r="O30" s="201"/>
      <c r="S30" s="57">
        <v>5.5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4"/>
        <v>0</v>
      </c>
    </row>
    <row r="31" spans="1:24" ht="21" customHeight="1" x14ac:dyDescent="0.25">
      <c r="A31" s="58"/>
      <c r="B31" s="204"/>
      <c r="C31" s="204"/>
      <c r="D31" s="204"/>
      <c r="E31" s="204"/>
      <c r="F31" s="204"/>
      <c r="G31" s="204"/>
      <c r="H31" s="204"/>
      <c r="I31" s="199"/>
      <c r="J31" s="199"/>
      <c r="K31" s="200">
        <v>0</v>
      </c>
      <c r="L31" s="200"/>
      <c r="M31" s="64">
        <f t="shared" si="6"/>
        <v>0</v>
      </c>
      <c r="N31" s="201">
        <f t="shared" si="7"/>
        <v>0</v>
      </c>
      <c r="O31" s="201"/>
      <c r="S31" s="57">
        <v>5.6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4"/>
        <v>0</v>
      </c>
    </row>
    <row r="32" spans="1:24" ht="21" customHeight="1" x14ac:dyDescent="0.25">
      <c r="A32" s="58"/>
      <c r="B32" s="204"/>
      <c r="C32" s="204"/>
      <c r="D32" s="204"/>
      <c r="E32" s="204"/>
      <c r="F32" s="204"/>
      <c r="G32" s="204"/>
      <c r="H32" s="204"/>
      <c r="I32" s="199"/>
      <c r="J32" s="199"/>
      <c r="K32" s="200">
        <v>0</v>
      </c>
      <c r="L32" s="200"/>
      <c r="M32" s="64">
        <f t="shared" si="6"/>
        <v>0</v>
      </c>
      <c r="N32" s="201">
        <f t="shared" si="7"/>
        <v>0</v>
      </c>
      <c r="O32" s="201"/>
      <c r="S32" s="57">
        <v>6.1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4"/>
        <v>0</v>
      </c>
    </row>
    <row r="33" spans="1:24" ht="21" customHeight="1" x14ac:dyDescent="0.25">
      <c r="A33" s="58"/>
      <c r="B33" s="204"/>
      <c r="C33" s="204"/>
      <c r="D33" s="204"/>
      <c r="E33" s="204"/>
      <c r="F33" s="204"/>
      <c r="G33" s="204"/>
      <c r="H33" s="204"/>
      <c r="I33" s="199"/>
      <c r="J33" s="199"/>
      <c r="K33" s="200">
        <v>0</v>
      </c>
      <c r="L33" s="200"/>
      <c r="M33" s="64">
        <f t="shared" si="6"/>
        <v>0</v>
      </c>
      <c r="N33" s="201">
        <f t="shared" si="7"/>
        <v>0</v>
      </c>
      <c r="O33" s="201"/>
      <c r="S33" s="57">
        <v>6.2</v>
      </c>
      <c r="T33" s="59">
        <f t="shared" si="0"/>
        <v>0</v>
      </c>
      <c r="U33" s="59">
        <f t="shared" si="1"/>
        <v>0</v>
      </c>
      <c r="V33" s="59">
        <f t="shared" si="2"/>
        <v>0</v>
      </c>
      <c r="W33" s="59">
        <f t="shared" si="3"/>
        <v>0</v>
      </c>
      <c r="X33" s="59">
        <f t="shared" si="4"/>
        <v>0</v>
      </c>
    </row>
    <row r="34" spans="1:24" ht="21" customHeight="1" x14ac:dyDescent="0.25">
      <c r="A34" s="58"/>
      <c r="B34" s="204"/>
      <c r="C34" s="204"/>
      <c r="D34" s="204"/>
      <c r="E34" s="204"/>
      <c r="F34" s="204"/>
      <c r="G34" s="204"/>
      <c r="H34" s="204"/>
      <c r="I34" s="199"/>
      <c r="J34" s="199"/>
      <c r="K34" s="200">
        <v>0</v>
      </c>
      <c r="L34" s="200"/>
      <c r="M34" s="64">
        <f t="shared" si="6"/>
        <v>0</v>
      </c>
      <c r="N34" s="201">
        <f t="shared" si="7"/>
        <v>0</v>
      </c>
      <c r="O34" s="201"/>
      <c r="S34" s="57">
        <v>6.3</v>
      </c>
      <c r="T34" s="59">
        <f t="shared" si="0"/>
        <v>0</v>
      </c>
      <c r="U34" s="59">
        <f t="shared" si="1"/>
        <v>0</v>
      </c>
      <c r="V34" s="59">
        <f t="shared" si="2"/>
        <v>0</v>
      </c>
      <c r="W34" s="59">
        <f t="shared" si="3"/>
        <v>0</v>
      </c>
      <c r="X34" s="59">
        <f t="shared" si="4"/>
        <v>0</v>
      </c>
    </row>
    <row r="35" spans="1:24" ht="21" customHeight="1" x14ac:dyDescent="0.25">
      <c r="A35" s="58"/>
      <c r="B35" s="204"/>
      <c r="C35" s="204"/>
      <c r="D35" s="204"/>
      <c r="E35" s="204"/>
      <c r="F35" s="204"/>
      <c r="G35" s="204"/>
      <c r="H35" s="204"/>
      <c r="I35" s="199"/>
      <c r="J35" s="199"/>
      <c r="K35" s="200">
        <v>0</v>
      </c>
      <c r="L35" s="200"/>
      <c r="M35" s="64">
        <f t="shared" si="6"/>
        <v>0</v>
      </c>
      <c r="N35" s="201">
        <f t="shared" si="7"/>
        <v>0</v>
      </c>
      <c r="O35" s="201"/>
      <c r="S35" s="57">
        <v>6.4</v>
      </c>
      <c r="T35" s="59">
        <f t="shared" si="0"/>
        <v>0</v>
      </c>
      <c r="U35" s="59">
        <f t="shared" si="1"/>
        <v>0</v>
      </c>
      <c r="V35" s="59">
        <f t="shared" si="2"/>
        <v>0</v>
      </c>
      <c r="W35" s="59">
        <f t="shared" si="3"/>
        <v>0</v>
      </c>
      <c r="X35" s="59">
        <f t="shared" si="4"/>
        <v>0</v>
      </c>
    </row>
    <row r="36" spans="1:24" ht="21" customHeight="1" x14ac:dyDescent="0.25">
      <c r="A36" s="58"/>
      <c r="B36" s="204"/>
      <c r="C36" s="204"/>
      <c r="D36" s="204"/>
      <c r="E36" s="204"/>
      <c r="F36" s="204"/>
      <c r="G36" s="204"/>
      <c r="H36" s="204"/>
      <c r="I36" s="199"/>
      <c r="J36" s="199"/>
      <c r="K36" s="200">
        <v>0</v>
      </c>
      <c r="L36" s="200"/>
      <c r="M36" s="64">
        <f t="shared" si="6"/>
        <v>0</v>
      </c>
      <c r="N36" s="201">
        <f t="shared" si="7"/>
        <v>0</v>
      </c>
      <c r="O36" s="201"/>
      <c r="S36" s="57">
        <v>6.5</v>
      </c>
      <c r="T36" s="59">
        <f t="shared" si="0"/>
        <v>0</v>
      </c>
      <c r="U36" s="59">
        <f t="shared" si="1"/>
        <v>0</v>
      </c>
      <c r="V36" s="59">
        <f t="shared" si="2"/>
        <v>0</v>
      </c>
      <c r="W36" s="59">
        <f t="shared" si="3"/>
        <v>0</v>
      </c>
      <c r="X36" s="59">
        <f t="shared" si="4"/>
        <v>0</v>
      </c>
    </row>
    <row r="37" spans="1:24" ht="21" customHeight="1" x14ac:dyDescent="0.25">
      <c r="A37" s="58"/>
      <c r="B37" s="204"/>
      <c r="C37" s="204"/>
      <c r="D37" s="204"/>
      <c r="E37" s="204"/>
      <c r="F37" s="204"/>
      <c r="G37" s="204"/>
      <c r="H37" s="204"/>
      <c r="I37" s="199"/>
      <c r="J37" s="199"/>
      <c r="K37" s="200">
        <v>0</v>
      </c>
      <c r="L37" s="200"/>
      <c r="M37" s="64">
        <f t="shared" si="6"/>
        <v>0</v>
      </c>
      <c r="N37" s="201">
        <f t="shared" si="7"/>
        <v>0</v>
      </c>
      <c r="O37" s="201"/>
      <c r="S37" s="57">
        <v>6.6</v>
      </c>
      <c r="T37" s="59">
        <f t="shared" si="0"/>
        <v>0</v>
      </c>
      <c r="U37" s="59">
        <f t="shared" si="1"/>
        <v>0</v>
      </c>
      <c r="V37" s="59">
        <f t="shared" si="2"/>
        <v>0</v>
      </c>
      <c r="W37" s="59">
        <f t="shared" si="3"/>
        <v>0</v>
      </c>
      <c r="X37" s="59">
        <f t="shared" si="4"/>
        <v>0</v>
      </c>
    </row>
    <row r="38" spans="1:24" ht="21" customHeight="1" x14ac:dyDescent="0.25">
      <c r="A38" s="58"/>
      <c r="B38" s="204"/>
      <c r="C38" s="204"/>
      <c r="D38" s="204"/>
      <c r="E38" s="204"/>
      <c r="F38" s="204"/>
      <c r="G38" s="204"/>
      <c r="H38" s="204"/>
      <c r="I38" s="199"/>
      <c r="J38" s="199"/>
      <c r="K38" s="200">
        <v>0</v>
      </c>
      <c r="L38" s="200"/>
      <c r="M38" s="64">
        <f t="shared" si="6"/>
        <v>0</v>
      </c>
      <c r="N38" s="201">
        <f t="shared" si="7"/>
        <v>0</v>
      </c>
      <c r="O38" s="201"/>
      <c r="S38"/>
      <c r="T38"/>
      <c r="U38"/>
      <c r="V38"/>
      <c r="W38"/>
      <c r="X38"/>
    </row>
    <row r="39" spans="1:24" ht="21" customHeight="1" x14ac:dyDescent="0.25">
      <c r="N39" s="202">
        <f>SUM(N12:O38)</f>
        <v>0</v>
      </c>
      <c r="O39" s="202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22" t="s">
        <v>171</v>
      </c>
      <c r="S41" t="s">
        <v>200</v>
      </c>
      <c r="T41"/>
      <c r="U41" s="77">
        <v>22000</v>
      </c>
      <c r="V41"/>
      <c r="W41"/>
      <c r="X41"/>
    </row>
    <row r="42" spans="1:24" ht="8.25" customHeight="1" x14ac:dyDescent="0.25">
      <c r="S42" t="s">
        <v>201</v>
      </c>
      <c r="T42"/>
      <c r="U42" s="77">
        <v>18000</v>
      </c>
      <c r="V42"/>
      <c r="W42"/>
      <c r="X42"/>
    </row>
    <row r="43" spans="1:24" ht="15.75" x14ac:dyDescent="0.25">
      <c r="A43" s="1" t="s">
        <v>174</v>
      </c>
      <c r="S43" t="s">
        <v>202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43</v>
      </c>
      <c r="B44" s="122" t="s">
        <v>172</v>
      </c>
      <c r="C44" s="122"/>
      <c r="D44" s="122"/>
      <c r="E44" s="122"/>
      <c r="F44" s="122"/>
      <c r="G44" s="122"/>
      <c r="H44" s="122"/>
      <c r="I44" s="122" t="s">
        <v>67</v>
      </c>
      <c r="J44" s="122"/>
      <c r="K44" s="122" t="s">
        <v>173</v>
      </c>
      <c r="L44" s="122"/>
      <c r="M44" s="54"/>
      <c r="N44" s="122" t="s">
        <v>101</v>
      </c>
      <c r="O44" s="122"/>
      <c r="S44" t="s">
        <v>203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04"/>
      <c r="C45" s="204"/>
      <c r="D45" s="204"/>
      <c r="E45" s="204"/>
      <c r="F45" s="204"/>
      <c r="G45" s="204"/>
      <c r="H45" s="204"/>
      <c r="I45" s="199"/>
      <c r="J45" s="199"/>
      <c r="K45" s="200">
        <v>0</v>
      </c>
      <c r="L45" s="200"/>
      <c r="M45" s="64">
        <f>A45</f>
        <v>0</v>
      </c>
      <c r="N45" s="201">
        <f>I45*K45</f>
        <v>0</v>
      </c>
      <c r="O45" s="201"/>
      <c r="S45" t="s">
        <v>204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04"/>
      <c r="C46" s="204"/>
      <c r="D46" s="204"/>
      <c r="E46" s="204"/>
      <c r="F46" s="204"/>
      <c r="G46" s="204"/>
      <c r="H46" s="204"/>
      <c r="I46" s="199"/>
      <c r="J46" s="199"/>
      <c r="K46" s="200">
        <v>0</v>
      </c>
      <c r="L46" s="200"/>
      <c r="M46" s="64">
        <f t="shared" ref="M46:M54" si="8">A46</f>
        <v>0</v>
      </c>
      <c r="N46" s="201">
        <f t="shared" ref="N46:N49" si="9">I46*K46</f>
        <v>0</v>
      </c>
      <c r="O46" s="201"/>
      <c r="S46" t="s">
        <v>205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04"/>
      <c r="C47" s="204"/>
      <c r="D47" s="204"/>
      <c r="E47" s="204"/>
      <c r="F47" s="204"/>
      <c r="G47" s="204"/>
      <c r="H47" s="204"/>
      <c r="I47" s="199"/>
      <c r="J47" s="199"/>
      <c r="K47" s="200">
        <v>0</v>
      </c>
      <c r="L47" s="200"/>
      <c r="M47" s="64">
        <f t="shared" si="8"/>
        <v>0</v>
      </c>
      <c r="N47" s="201">
        <f t="shared" si="9"/>
        <v>0</v>
      </c>
      <c r="O47" s="201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04"/>
      <c r="C48" s="204"/>
      <c r="D48" s="204"/>
      <c r="E48" s="204"/>
      <c r="F48" s="204"/>
      <c r="G48" s="204"/>
      <c r="H48" s="204"/>
      <c r="I48" s="199"/>
      <c r="J48" s="199"/>
      <c r="K48" s="200">
        <v>0</v>
      </c>
      <c r="L48" s="200"/>
      <c r="M48" s="64">
        <f t="shared" si="8"/>
        <v>0</v>
      </c>
      <c r="N48" s="201">
        <f t="shared" si="9"/>
        <v>0</v>
      </c>
      <c r="O48" s="201"/>
      <c r="S48"/>
      <c r="T48"/>
      <c r="U48"/>
      <c r="V48"/>
      <c r="W48"/>
      <c r="X48"/>
    </row>
    <row r="49" spans="1:24" ht="21" customHeight="1" x14ac:dyDescent="0.25">
      <c r="A49" s="58"/>
      <c r="B49" s="204"/>
      <c r="C49" s="204"/>
      <c r="D49" s="204"/>
      <c r="E49" s="204"/>
      <c r="F49" s="204"/>
      <c r="G49" s="204"/>
      <c r="H49" s="204"/>
      <c r="I49" s="199"/>
      <c r="J49" s="199"/>
      <c r="K49" s="200">
        <v>0</v>
      </c>
      <c r="L49" s="200"/>
      <c r="M49" s="64">
        <f t="shared" si="8"/>
        <v>0</v>
      </c>
      <c r="N49" s="201">
        <f t="shared" si="9"/>
        <v>0</v>
      </c>
      <c r="O49" s="201"/>
      <c r="S49"/>
      <c r="T49"/>
      <c r="U49"/>
      <c r="V49"/>
      <c r="W49"/>
      <c r="X49"/>
    </row>
    <row r="50" spans="1:24" ht="21" customHeight="1" x14ac:dyDescent="0.25">
      <c r="A50" s="58"/>
      <c r="B50" s="204"/>
      <c r="C50" s="204"/>
      <c r="D50" s="204"/>
      <c r="E50" s="204"/>
      <c r="F50" s="204"/>
      <c r="G50" s="204"/>
      <c r="H50" s="204"/>
      <c r="I50" s="199"/>
      <c r="J50" s="199"/>
      <c r="K50" s="200">
        <v>0</v>
      </c>
      <c r="L50" s="200"/>
      <c r="M50" s="64">
        <f t="shared" si="8"/>
        <v>0</v>
      </c>
      <c r="N50" s="201">
        <f>I50*K50</f>
        <v>0</v>
      </c>
      <c r="O50" s="201"/>
      <c r="S50"/>
      <c r="T50"/>
      <c r="U50"/>
      <c r="V50"/>
      <c r="W50"/>
      <c r="X50"/>
    </row>
    <row r="51" spans="1:24" ht="21" customHeight="1" x14ac:dyDescent="0.25">
      <c r="A51" s="58"/>
      <c r="B51" s="204"/>
      <c r="C51" s="204"/>
      <c r="D51" s="204"/>
      <c r="E51" s="204"/>
      <c r="F51" s="204"/>
      <c r="G51" s="204"/>
      <c r="H51" s="204"/>
      <c r="I51" s="199"/>
      <c r="J51" s="199"/>
      <c r="K51" s="200">
        <v>0</v>
      </c>
      <c r="L51" s="200"/>
      <c r="M51" s="64">
        <f t="shared" si="8"/>
        <v>0</v>
      </c>
      <c r="N51" s="201">
        <f t="shared" ref="N51:N54" si="10">I51*K51</f>
        <v>0</v>
      </c>
      <c r="O51" s="201"/>
      <c r="S51"/>
      <c r="T51"/>
      <c r="U51"/>
      <c r="V51"/>
      <c r="W51"/>
      <c r="X51"/>
    </row>
    <row r="52" spans="1:24" ht="21" customHeight="1" x14ac:dyDescent="0.25">
      <c r="A52" s="58"/>
      <c r="B52" s="204"/>
      <c r="C52" s="204"/>
      <c r="D52" s="204"/>
      <c r="E52" s="204"/>
      <c r="F52" s="204"/>
      <c r="G52" s="204"/>
      <c r="H52" s="204"/>
      <c r="I52" s="199"/>
      <c r="J52" s="199"/>
      <c r="K52" s="200">
        <v>0</v>
      </c>
      <c r="L52" s="200"/>
      <c r="M52" s="64">
        <f t="shared" si="8"/>
        <v>0</v>
      </c>
      <c r="N52" s="201">
        <f t="shared" si="10"/>
        <v>0</v>
      </c>
      <c r="O52" s="201"/>
      <c r="S52"/>
      <c r="T52"/>
      <c r="U52"/>
      <c r="V52"/>
      <c r="W52"/>
      <c r="X52"/>
    </row>
    <row r="53" spans="1:24" ht="21" customHeight="1" x14ac:dyDescent="0.25">
      <c r="A53" s="58"/>
      <c r="B53" s="204"/>
      <c r="C53" s="204"/>
      <c r="D53" s="204"/>
      <c r="E53" s="204"/>
      <c r="F53" s="204"/>
      <c r="G53" s="204"/>
      <c r="H53" s="204"/>
      <c r="I53" s="199"/>
      <c r="J53" s="199"/>
      <c r="K53" s="200">
        <v>0</v>
      </c>
      <c r="L53" s="200"/>
      <c r="M53" s="64">
        <f t="shared" si="8"/>
        <v>0</v>
      </c>
      <c r="N53" s="201">
        <f t="shared" si="10"/>
        <v>0</v>
      </c>
      <c r="O53" s="201"/>
      <c r="S53"/>
      <c r="T53"/>
      <c r="U53"/>
      <c r="V53"/>
      <c r="W53"/>
      <c r="X53"/>
    </row>
    <row r="54" spans="1:24" ht="21" customHeight="1" x14ac:dyDescent="0.25">
      <c r="A54" s="58"/>
      <c r="B54" s="204"/>
      <c r="C54" s="204"/>
      <c r="D54" s="204"/>
      <c r="E54" s="204"/>
      <c r="F54" s="204"/>
      <c r="G54" s="204"/>
      <c r="H54" s="204"/>
      <c r="I54" s="199"/>
      <c r="J54" s="199"/>
      <c r="K54" s="200">
        <v>0</v>
      </c>
      <c r="L54" s="200"/>
      <c r="M54" s="64">
        <f t="shared" si="8"/>
        <v>0</v>
      </c>
      <c r="N54" s="201">
        <f t="shared" si="10"/>
        <v>0</v>
      </c>
      <c r="O54" s="201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02">
        <f>SUM(N45:O54)</f>
        <v>0</v>
      </c>
      <c r="O55" s="202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22" t="s">
        <v>175</v>
      </c>
      <c r="E57" s="122"/>
      <c r="F57" s="122"/>
      <c r="G57" s="122"/>
      <c r="H57" s="122" t="s">
        <v>101</v>
      </c>
      <c r="I57" s="122"/>
      <c r="J57" s="122"/>
      <c r="K57" s="122"/>
    </row>
    <row r="58" spans="1:24" ht="18" customHeight="1" x14ac:dyDescent="0.25">
      <c r="D58" s="203" t="s">
        <v>176</v>
      </c>
      <c r="E58" s="203"/>
      <c r="F58" s="203"/>
      <c r="G58" s="203"/>
      <c r="H58" s="201">
        <f>N39</f>
        <v>0</v>
      </c>
      <c r="I58" s="201"/>
      <c r="J58" s="201"/>
      <c r="K58" s="201"/>
    </row>
    <row r="59" spans="1:24" ht="18" customHeight="1" x14ac:dyDescent="0.25">
      <c r="D59" s="203" t="s">
        <v>177</v>
      </c>
      <c r="E59" s="203"/>
      <c r="F59" s="203"/>
      <c r="G59" s="203"/>
      <c r="H59" s="201">
        <f>N55</f>
        <v>0</v>
      </c>
      <c r="I59" s="201"/>
      <c r="J59" s="201"/>
      <c r="K59" s="201"/>
    </row>
    <row r="60" spans="1:24" ht="18" customHeight="1" x14ac:dyDescent="0.25">
      <c r="D60" s="161" t="s">
        <v>170</v>
      </c>
      <c r="E60" s="161"/>
      <c r="F60" s="161"/>
      <c r="G60" s="161"/>
      <c r="H60" s="214">
        <f>H58+H59</f>
        <v>0</v>
      </c>
      <c r="I60" s="214"/>
      <c r="J60" s="214"/>
      <c r="K60" s="214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46"/>
      <c r="O61" s="146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46" t="s">
        <v>68</v>
      </c>
      <c r="O62" s="146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20"/>
      <c r="O63" s="20"/>
    </row>
    <row r="64" spans="1:24" ht="15" customHeight="1" x14ac:dyDescent="0.25"/>
    <row r="65" spans="1:15" ht="15.75" x14ac:dyDescent="0.25">
      <c r="A65" s="22" t="s">
        <v>97</v>
      </c>
    </row>
    <row r="66" spans="1:15" ht="9" customHeight="1" x14ac:dyDescent="0.25"/>
    <row r="67" spans="1:15" ht="15.75" x14ac:dyDescent="0.25">
      <c r="A67" s="1" t="s">
        <v>178</v>
      </c>
    </row>
    <row r="68" spans="1:15" x14ac:dyDescent="0.25">
      <c r="A68" s="1" t="s">
        <v>179</v>
      </c>
    </row>
    <row r="69" spans="1:15" ht="36" customHeight="1" x14ac:dyDescent="0.25">
      <c r="A69" s="78" t="s">
        <v>43</v>
      </c>
      <c r="B69" s="122" t="s">
        <v>175</v>
      </c>
      <c r="C69" s="122"/>
      <c r="D69" s="122"/>
      <c r="E69" s="122"/>
      <c r="F69" s="122"/>
      <c r="G69" s="122"/>
      <c r="H69" s="122"/>
      <c r="I69" s="122" t="s">
        <v>67</v>
      </c>
      <c r="J69" s="122"/>
      <c r="K69" s="122" t="s">
        <v>173</v>
      </c>
      <c r="L69" s="122"/>
      <c r="M69" s="54"/>
      <c r="N69" s="122" t="s">
        <v>101</v>
      </c>
      <c r="O69" s="122"/>
    </row>
    <row r="70" spans="1:15" ht="21" customHeight="1" x14ac:dyDescent="0.25">
      <c r="A70" s="58"/>
      <c r="B70" s="204"/>
      <c r="C70" s="204"/>
      <c r="D70" s="204"/>
      <c r="E70" s="204"/>
      <c r="F70" s="204"/>
      <c r="G70" s="204"/>
      <c r="H70" s="204"/>
      <c r="I70" s="199">
        <v>0</v>
      </c>
      <c r="J70" s="199"/>
      <c r="K70" s="200">
        <v>0</v>
      </c>
      <c r="L70" s="200"/>
      <c r="M70" s="64">
        <f>A70</f>
        <v>0</v>
      </c>
      <c r="N70" s="201">
        <f>I70*K70</f>
        <v>0</v>
      </c>
      <c r="O70" s="201"/>
    </row>
    <row r="71" spans="1:15" ht="21" customHeight="1" x14ac:dyDescent="0.25">
      <c r="A71" s="58"/>
      <c r="B71" s="204"/>
      <c r="C71" s="204"/>
      <c r="D71" s="204"/>
      <c r="E71" s="204"/>
      <c r="F71" s="204"/>
      <c r="G71" s="204"/>
      <c r="H71" s="204"/>
      <c r="I71" s="199">
        <v>0</v>
      </c>
      <c r="J71" s="199"/>
      <c r="K71" s="200">
        <v>0</v>
      </c>
      <c r="L71" s="200"/>
      <c r="M71" s="64">
        <f t="shared" ref="M71:M109" si="11">A71</f>
        <v>0</v>
      </c>
      <c r="N71" s="201">
        <f t="shared" ref="N71:N89" si="12">I71*K71</f>
        <v>0</v>
      </c>
      <c r="O71" s="201"/>
    </row>
    <row r="72" spans="1:15" ht="21" customHeight="1" x14ac:dyDescent="0.25">
      <c r="A72" s="58"/>
      <c r="B72" s="204"/>
      <c r="C72" s="204"/>
      <c r="D72" s="204"/>
      <c r="E72" s="204"/>
      <c r="F72" s="204"/>
      <c r="G72" s="204"/>
      <c r="H72" s="204"/>
      <c r="I72" s="199">
        <v>0</v>
      </c>
      <c r="J72" s="199"/>
      <c r="K72" s="200">
        <v>0</v>
      </c>
      <c r="L72" s="200"/>
      <c r="M72" s="64">
        <f t="shared" si="11"/>
        <v>0</v>
      </c>
      <c r="N72" s="201">
        <f t="shared" si="12"/>
        <v>0</v>
      </c>
      <c r="O72" s="201"/>
    </row>
    <row r="73" spans="1:15" ht="21" customHeight="1" x14ac:dyDescent="0.25">
      <c r="A73" s="58"/>
      <c r="B73" s="204"/>
      <c r="C73" s="204"/>
      <c r="D73" s="204"/>
      <c r="E73" s="204"/>
      <c r="F73" s="204"/>
      <c r="G73" s="204"/>
      <c r="H73" s="204"/>
      <c r="I73" s="199">
        <v>0</v>
      </c>
      <c r="J73" s="199"/>
      <c r="K73" s="200">
        <v>0</v>
      </c>
      <c r="L73" s="200"/>
      <c r="M73" s="64">
        <f t="shared" si="11"/>
        <v>0</v>
      </c>
      <c r="N73" s="201">
        <f t="shared" si="12"/>
        <v>0</v>
      </c>
      <c r="O73" s="201"/>
    </row>
    <row r="74" spans="1:15" ht="21" customHeight="1" x14ac:dyDescent="0.25">
      <c r="A74" s="58"/>
      <c r="B74" s="204"/>
      <c r="C74" s="204"/>
      <c r="D74" s="204"/>
      <c r="E74" s="204"/>
      <c r="F74" s="204"/>
      <c r="G74" s="204"/>
      <c r="H74" s="204"/>
      <c r="I74" s="199">
        <v>0</v>
      </c>
      <c r="J74" s="199"/>
      <c r="K74" s="200">
        <v>0</v>
      </c>
      <c r="L74" s="200"/>
      <c r="M74" s="64">
        <f t="shared" si="11"/>
        <v>0</v>
      </c>
      <c r="N74" s="201">
        <f t="shared" si="12"/>
        <v>0</v>
      </c>
      <c r="O74" s="201"/>
    </row>
    <row r="75" spans="1:15" ht="21" customHeight="1" x14ac:dyDescent="0.25">
      <c r="A75" s="58"/>
      <c r="B75" s="204"/>
      <c r="C75" s="204"/>
      <c r="D75" s="204"/>
      <c r="E75" s="204"/>
      <c r="F75" s="204"/>
      <c r="G75" s="204"/>
      <c r="H75" s="204"/>
      <c r="I75" s="199">
        <v>0</v>
      </c>
      <c r="J75" s="199"/>
      <c r="K75" s="200">
        <v>0</v>
      </c>
      <c r="L75" s="200"/>
      <c r="M75" s="64">
        <f t="shared" si="11"/>
        <v>0</v>
      </c>
      <c r="N75" s="201">
        <f t="shared" si="12"/>
        <v>0</v>
      </c>
      <c r="O75" s="201"/>
    </row>
    <row r="76" spans="1:15" ht="21" customHeight="1" x14ac:dyDescent="0.25">
      <c r="A76" s="58"/>
      <c r="B76" s="204"/>
      <c r="C76" s="204"/>
      <c r="D76" s="204"/>
      <c r="E76" s="204"/>
      <c r="F76" s="204"/>
      <c r="G76" s="204"/>
      <c r="H76" s="204"/>
      <c r="I76" s="199">
        <v>0</v>
      </c>
      <c r="J76" s="199"/>
      <c r="K76" s="200">
        <v>0</v>
      </c>
      <c r="L76" s="200"/>
      <c r="M76" s="64">
        <f t="shared" si="11"/>
        <v>0</v>
      </c>
      <c r="N76" s="201">
        <f t="shared" si="12"/>
        <v>0</v>
      </c>
      <c r="O76" s="201"/>
    </row>
    <row r="77" spans="1:15" ht="21" customHeight="1" x14ac:dyDescent="0.25">
      <c r="A77" s="58"/>
      <c r="B77" s="204"/>
      <c r="C77" s="204"/>
      <c r="D77" s="204"/>
      <c r="E77" s="204"/>
      <c r="F77" s="204"/>
      <c r="G77" s="204"/>
      <c r="H77" s="204"/>
      <c r="I77" s="199">
        <v>0</v>
      </c>
      <c r="J77" s="199"/>
      <c r="K77" s="200">
        <v>0</v>
      </c>
      <c r="L77" s="200"/>
      <c r="M77" s="64">
        <f t="shared" si="11"/>
        <v>0</v>
      </c>
      <c r="N77" s="201">
        <f t="shared" si="12"/>
        <v>0</v>
      </c>
      <c r="O77" s="201"/>
    </row>
    <row r="78" spans="1:15" ht="21" customHeight="1" x14ac:dyDescent="0.25">
      <c r="A78" s="58"/>
      <c r="B78" s="204"/>
      <c r="C78" s="204"/>
      <c r="D78" s="204"/>
      <c r="E78" s="204"/>
      <c r="F78" s="204"/>
      <c r="G78" s="204"/>
      <c r="H78" s="204"/>
      <c r="I78" s="199">
        <v>0</v>
      </c>
      <c r="J78" s="199"/>
      <c r="K78" s="200">
        <v>0</v>
      </c>
      <c r="L78" s="200"/>
      <c r="M78" s="64">
        <f t="shared" si="11"/>
        <v>0</v>
      </c>
      <c r="N78" s="201">
        <f t="shared" si="12"/>
        <v>0</v>
      </c>
      <c r="O78" s="201"/>
    </row>
    <row r="79" spans="1:15" ht="21" customHeight="1" x14ac:dyDescent="0.25">
      <c r="A79" s="58"/>
      <c r="B79" s="204"/>
      <c r="C79" s="204"/>
      <c r="D79" s="204"/>
      <c r="E79" s="204"/>
      <c r="F79" s="204"/>
      <c r="G79" s="204"/>
      <c r="H79" s="204"/>
      <c r="I79" s="199">
        <v>0</v>
      </c>
      <c r="J79" s="199"/>
      <c r="K79" s="200">
        <v>0</v>
      </c>
      <c r="L79" s="200"/>
      <c r="M79" s="64">
        <f t="shared" si="11"/>
        <v>0</v>
      </c>
      <c r="N79" s="201">
        <f t="shared" si="12"/>
        <v>0</v>
      </c>
      <c r="O79" s="201"/>
    </row>
    <row r="80" spans="1:15" ht="21" customHeight="1" x14ac:dyDescent="0.25">
      <c r="A80" s="58"/>
      <c r="B80" s="204"/>
      <c r="C80" s="204"/>
      <c r="D80" s="204"/>
      <c r="E80" s="204"/>
      <c r="F80" s="204"/>
      <c r="G80" s="204"/>
      <c r="H80" s="204"/>
      <c r="I80" s="199">
        <v>0</v>
      </c>
      <c r="J80" s="199"/>
      <c r="K80" s="200">
        <v>0</v>
      </c>
      <c r="L80" s="200"/>
      <c r="M80" s="64">
        <f t="shared" si="11"/>
        <v>0</v>
      </c>
      <c r="N80" s="201">
        <f t="shared" si="12"/>
        <v>0</v>
      </c>
      <c r="O80" s="201"/>
    </row>
    <row r="81" spans="1:15" ht="21" customHeight="1" x14ac:dyDescent="0.25">
      <c r="A81" s="58"/>
      <c r="B81" s="204"/>
      <c r="C81" s="204"/>
      <c r="D81" s="204"/>
      <c r="E81" s="204"/>
      <c r="F81" s="204"/>
      <c r="G81" s="204"/>
      <c r="H81" s="204"/>
      <c r="I81" s="199">
        <v>0</v>
      </c>
      <c r="J81" s="199"/>
      <c r="K81" s="200">
        <v>0</v>
      </c>
      <c r="L81" s="200"/>
      <c r="M81" s="64">
        <f t="shared" si="11"/>
        <v>0</v>
      </c>
      <c r="N81" s="201">
        <f t="shared" si="12"/>
        <v>0</v>
      </c>
      <c r="O81" s="201"/>
    </row>
    <row r="82" spans="1:15" ht="21" customHeight="1" x14ac:dyDescent="0.25">
      <c r="A82" s="58"/>
      <c r="B82" s="204"/>
      <c r="C82" s="204"/>
      <c r="D82" s="204"/>
      <c r="E82" s="204"/>
      <c r="F82" s="204"/>
      <c r="G82" s="204"/>
      <c r="H82" s="204"/>
      <c r="I82" s="199">
        <v>0</v>
      </c>
      <c r="J82" s="199"/>
      <c r="K82" s="200">
        <v>0</v>
      </c>
      <c r="L82" s="200"/>
      <c r="M82" s="64">
        <f t="shared" si="11"/>
        <v>0</v>
      </c>
      <c r="N82" s="201">
        <f t="shared" si="12"/>
        <v>0</v>
      </c>
      <c r="O82" s="201"/>
    </row>
    <row r="83" spans="1:15" ht="21" customHeight="1" x14ac:dyDescent="0.25">
      <c r="A83" s="58"/>
      <c r="B83" s="204"/>
      <c r="C83" s="204"/>
      <c r="D83" s="204"/>
      <c r="E83" s="204"/>
      <c r="F83" s="204"/>
      <c r="G83" s="204"/>
      <c r="H83" s="204"/>
      <c r="I83" s="199">
        <v>0</v>
      </c>
      <c r="J83" s="199"/>
      <c r="K83" s="200">
        <v>0</v>
      </c>
      <c r="L83" s="200"/>
      <c r="M83" s="64">
        <f t="shared" si="11"/>
        <v>0</v>
      </c>
      <c r="N83" s="201">
        <f t="shared" si="12"/>
        <v>0</v>
      </c>
      <c r="O83" s="201"/>
    </row>
    <row r="84" spans="1:15" ht="21" customHeight="1" x14ac:dyDescent="0.25">
      <c r="A84" s="58"/>
      <c r="B84" s="204"/>
      <c r="C84" s="204"/>
      <c r="D84" s="204"/>
      <c r="E84" s="204"/>
      <c r="F84" s="204"/>
      <c r="G84" s="204"/>
      <c r="H84" s="204"/>
      <c r="I84" s="199">
        <v>0</v>
      </c>
      <c r="J84" s="199"/>
      <c r="K84" s="200">
        <v>0</v>
      </c>
      <c r="L84" s="200"/>
      <c r="M84" s="64">
        <f t="shared" si="11"/>
        <v>0</v>
      </c>
      <c r="N84" s="201">
        <f t="shared" si="12"/>
        <v>0</v>
      </c>
      <c r="O84" s="201"/>
    </row>
    <row r="85" spans="1:15" ht="21" customHeight="1" x14ac:dyDescent="0.25">
      <c r="A85" s="58"/>
      <c r="B85" s="204"/>
      <c r="C85" s="204"/>
      <c r="D85" s="204"/>
      <c r="E85" s="204"/>
      <c r="F85" s="204"/>
      <c r="G85" s="204"/>
      <c r="H85" s="204"/>
      <c r="I85" s="199">
        <v>0</v>
      </c>
      <c r="J85" s="199"/>
      <c r="K85" s="200">
        <v>0</v>
      </c>
      <c r="L85" s="200"/>
      <c r="M85" s="64">
        <f t="shared" si="11"/>
        <v>0</v>
      </c>
      <c r="N85" s="201">
        <f t="shared" si="12"/>
        <v>0</v>
      </c>
      <c r="O85" s="201"/>
    </row>
    <row r="86" spans="1:15" ht="21" customHeight="1" x14ac:dyDescent="0.25">
      <c r="A86" s="58"/>
      <c r="B86" s="204"/>
      <c r="C86" s="204"/>
      <c r="D86" s="204"/>
      <c r="E86" s="204"/>
      <c r="F86" s="204"/>
      <c r="G86" s="204"/>
      <c r="H86" s="204"/>
      <c r="I86" s="199">
        <v>0</v>
      </c>
      <c r="J86" s="199"/>
      <c r="K86" s="200">
        <v>0</v>
      </c>
      <c r="L86" s="200"/>
      <c r="M86" s="64">
        <f t="shared" si="11"/>
        <v>0</v>
      </c>
      <c r="N86" s="201">
        <f t="shared" si="12"/>
        <v>0</v>
      </c>
      <c r="O86" s="201"/>
    </row>
    <row r="87" spans="1:15" ht="21" customHeight="1" x14ac:dyDescent="0.25">
      <c r="A87" s="58"/>
      <c r="B87" s="204"/>
      <c r="C87" s="204"/>
      <c r="D87" s="204"/>
      <c r="E87" s="204"/>
      <c r="F87" s="204"/>
      <c r="G87" s="204"/>
      <c r="H87" s="204"/>
      <c r="I87" s="199">
        <v>0</v>
      </c>
      <c r="J87" s="199"/>
      <c r="K87" s="200">
        <v>0</v>
      </c>
      <c r="L87" s="200"/>
      <c r="M87" s="64">
        <f t="shared" si="11"/>
        <v>0</v>
      </c>
      <c r="N87" s="201">
        <f t="shared" si="12"/>
        <v>0</v>
      </c>
      <c r="O87" s="201"/>
    </row>
    <row r="88" spans="1:15" ht="21" customHeight="1" x14ac:dyDescent="0.25">
      <c r="A88" s="58"/>
      <c r="B88" s="204"/>
      <c r="C88" s="204"/>
      <c r="D88" s="204"/>
      <c r="E88" s="204"/>
      <c r="F88" s="204"/>
      <c r="G88" s="204"/>
      <c r="H88" s="204"/>
      <c r="I88" s="199">
        <v>0</v>
      </c>
      <c r="J88" s="199"/>
      <c r="K88" s="200">
        <v>0</v>
      </c>
      <c r="L88" s="200"/>
      <c r="M88" s="64">
        <f t="shared" si="11"/>
        <v>0</v>
      </c>
      <c r="N88" s="201">
        <f t="shared" si="12"/>
        <v>0</v>
      </c>
      <c r="O88" s="201"/>
    </row>
    <row r="89" spans="1:15" ht="21" customHeight="1" x14ac:dyDescent="0.25">
      <c r="A89" s="58"/>
      <c r="B89" s="204"/>
      <c r="C89" s="204"/>
      <c r="D89" s="204"/>
      <c r="E89" s="204"/>
      <c r="F89" s="204"/>
      <c r="G89" s="204"/>
      <c r="H89" s="204"/>
      <c r="I89" s="199">
        <v>0</v>
      </c>
      <c r="J89" s="199"/>
      <c r="K89" s="200">
        <v>0</v>
      </c>
      <c r="L89" s="200"/>
      <c r="M89" s="64">
        <f t="shared" si="11"/>
        <v>0</v>
      </c>
      <c r="N89" s="201">
        <f t="shared" si="12"/>
        <v>0</v>
      </c>
      <c r="O89" s="201"/>
    </row>
    <row r="90" spans="1:15" ht="21" customHeight="1" x14ac:dyDescent="0.25">
      <c r="A90" s="58"/>
      <c r="B90" s="204"/>
      <c r="C90" s="204"/>
      <c r="D90" s="204"/>
      <c r="E90" s="204"/>
      <c r="F90" s="204"/>
      <c r="G90" s="204"/>
      <c r="H90" s="204"/>
      <c r="I90" s="199">
        <v>0</v>
      </c>
      <c r="J90" s="199"/>
      <c r="K90" s="200">
        <v>0</v>
      </c>
      <c r="L90" s="200"/>
      <c r="M90" s="64">
        <f t="shared" si="11"/>
        <v>0</v>
      </c>
      <c r="N90" s="201">
        <f t="shared" ref="N90:N99" si="13">I90*K90</f>
        <v>0</v>
      </c>
      <c r="O90" s="201"/>
    </row>
    <row r="91" spans="1:15" ht="21" customHeight="1" x14ac:dyDescent="0.25">
      <c r="A91" s="58"/>
      <c r="B91" s="204"/>
      <c r="C91" s="204"/>
      <c r="D91" s="204"/>
      <c r="E91" s="204"/>
      <c r="F91" s="204"/>
      <c r="G91" s="204"/>
      <c r="H91" s="204"/>
      <c r="I91" s="199">
        <v>0</v>
      </c>
      <c r="J91" s="199"/>
      <c r="K91" s="200">
        <v>0</v>
      </c>
      <c r="L91" s="200"/>
      <c r="M91" s="64">
        <f t="shared" si="11"/>
        <v>0</v>
      </c>
      <c r="N91" s="201">
        <f t="shared" si="13"/>
        <v>0</v>
      </c>
      <c r="O91" s="201"/>
    </row>
    <row r="92" spans="1:15" ht="21" customHeight="1" x14ac:dyDescent="0.25">
      <c r="A92" s="58"/>
      <c r="B92" s="204"/>
      <c r="C92" s="204"/>
      <c r="D92" s="204"/>
      <c r="E92" s="204"/>
      <c r="F92" s="204"/>
      <c r="G92" s="204"/>
      <c r="H92" s="204"/>
      <c r="I92" s="199">
        <v>0</v>
      </c>
      <c r="J92" s="199"/>
      <c r="K92" s="200">
        <v>0</v>
      </c>
      <c r="L92" s="200"/>
      <c r="M92" s="64">
        <f t="shared" si="11"/>
        <v>0</v>
      </c>
      <c r="N92" s="201">
        <f t="shared" si="13"/>
        <v>0</v>
      </c>
      <c r="O92" s="201"/>
    </row>
    <row r="93" spans="1:15" ht="21" customHeight="1" x14ac:dyDescent="0.25">
      <c r="A93" s="58"/>
      <c r="B93" s="204"/>
      <c r="C93" s="204"/>
      <c r="D93" s="204"/>
      <c r="E93" s="204"/>
      <c r="F93" s="204"/>
      <c r="G93" s="204"/>
      <c r="H93" s="204"/>
      <c r="I93" s="199">
        <v>0</v>
      </c>
      <c r="J93" s="199"/>
      <c r="K93" s="200">
        <v>0</v>
      </c>
      <c r="L93" s="200"/>
      <c r="M93" s="64">
        <f t="shared" si="11"/>
        <v>0</v>
      </c>
      <c r="N93" s="201">
        <f t="shared" si="13"/>
        <v>0</v>
      </c>
      <c r="O93" s="201"/>
    </row>
    <row r="94" spans="1:15" ht="21" customHeight="1" x14ac:dyDescent="0.25">
      <c r="A94" s="58"/>
      <c r="B94" s="204"/>
      <c r="C94" s="204"/>
      <c r="D94" s="204"/>
      <c r="E94" s="204"/>
      <c r="F94" s="204"/>
      <c r="G94" s="204"/>
      <c r="H94" s="204"/>
      <c r="I94" s="199">
        <v>0</v>
      </c>
      <c r="J94" s="199"/>
      <c r="K94" s="200">
        <v>0</v>
      </c>
      <c r="L94" s="200"/>
      <c r="M94" s="64">
        <f t="shared" si="11"/>
        <v>0</v>
      </c>
      <c r="N94" s="201">
        <f t="shared" si="13"/>
        <v>0</v>
      </c>
      <c r="O94" s="201"/>
    </row>
    <row r="95" spans="1:15" ht="21" customHeight="1" x14ac:dyDescent="0.25">
      <c r="A95" s="58"/>
      <c r="B95" s="204"/>
      <c r="C95" s="204"/>
      <c r="D95" s="204"/>
      <c r="E95" s="204"/>
      <c r="F95" s="204"/>
      <c r="G95" s="204"/>
      <c r="H95" s="204"/>
      <c r="I95" s="199">
        <v>0</v>
      </c>
      <c r="J95" s="199"/>
      <c r="K95" s="200">
        <v>0</v>
      </c>
      <c r="L95" s="200"/>
      <c r="M95" s="64">
        <f t="shared" si="11"/>
        <v>0</v>
      </c>
      <c r="N95" s="201">
        <f t="shared" si="13"/>
        <v>0</v>
      </c>
      <c r="O95" s="201"/>
    </row>
    <row r="96" spans="1:15" ht="21" customHeight="1" x14ac:dyDescent="0.25">
      <c r="A96" s="58"/>
      <c r="B96" s="204"/>
      <c r="C96" s="204"/>
      <c r="D96" s="204"/>
      <c r="E96" s="204"/>
      <c r="F96" s="204"/>
      <c r="G96" s="204"/>
      <c r="H96" s="204"/>
      <c r="I96" s="199">
        <v>0</v>
      </c>
      <c r="J96" s="199"/>
      <c r="K96" s="200">
        <v>0</v>
      </c>
      <c r="L96" s="200"/>
      <c r="M96" s="64">
        <f t="shared" si="11"/>
        <v>0</v>
      </c>
      <c r="N96" s="201">
        <f t="shared" si="13"/>
        <v>0</v>
      </c>
      <c r="O96" s="201"/>
    </row>
    <row r="97" spans="1:15" ht="21" customHeight="1" x14ac:dyDescent="0.25">
      <c r="A97" s="58"/>
      <c r="B97" s="204"/>
      <c r="C97" s="204"/>
      <c r="D97" s="204"/>
      <c r="E97" s="204"/>
      <c r="F97" s="204"/>
      <c r="G97" s="204"/>
      <c r="H97" s="204"/>
      <c r="I97" s="199">
        <v>0</v>
      </c>
      <c r="J97" s="199"/>
      <c r="K97" s="200">
        <v>0</v>
      </c>
      <c r="L97" s="200"/>
      <c r="M97" s="64">
        <f t="shared" si="11"/>
        <v>0</v>
      </c>
      <c r="N97" s="201">
        <f t="shared" si="13"/>
        <v>0</v>
      </c>
      <c r="O97" s="201"/>
    </row>
    <row r="98" spans="1:15" ht="21" customHeight="1" x14ac:dyDescent="0.25">
      <c r="A98" s="58"/>
      <c r="B98" s="204"/>
      <c r="C98" s="204"/>
      <c r="D98" s="204"/>
      <c r="E98" s="204"/>
      <c r="F98" s="204"/>
      <c r="G98" s="204"/>
      <c r="H98" s="204"/>
      <c r="I98" s="199">
        <v>0</v>
      </c>
      <c r="J98" s="199"/>
      <c r="K98" s="200">
        <v>0</v>
      </c>
      <c r="L98" s="200"/>
      <c r="M98" s="64">
        <f t="shared" si="11"/>
        <v>0</v>
      </c>
      <c r="N98" s="201">
        <f t="shared" si="13"/>
        <v>0</v>
      </c>
      <c r="O98" s="201"/>
    </row>
    <row r="99" spans="1:15" ht="21" customHeight="1" x14ac:dyDescent="0.25">
      <c r="A99" s="58"/>
      <c r="B99" s="204"/>
      <c r="C99" s="204"/>
      <c r="D99" s="204"/>
      <c r="E99" s="204"/>
      <c r="F99" s="204"/>
      <c r="G99" s="204"/>
      <c r="H99" s="204"/>
      <c r="I99" s="199">
        <v>0</v>
      </c>
      <c r="J99" s="199"/>
      <c r="K99" s="200">
        <v>0</v>
      </c>
      <c r="L99" s="200"/>
      <c r="M99" s="64">
        <f t="shared" si="11"/>
        <v>0</v>
      </c>
      <c r="N99" s="201">
        <f t="shared" si="13"/>
        <v>0</v>
      </c>
      <c r="O99" s="201"/>
    </row>
    <row r="100" spans="1:15" ht="21" customHeight="1" x14ac:dyDescent="0.25">
      <c r="A100" s="58"/>
      <c r="B100" s="204"/>
      <c r="C100" s="204"/>
      <c r="D100" s="204"/>
      <c r="E100" s="204"/>
      <c r="F100" s="204"/>
      <c r="G100" s="204"/>
      <c r="H100" s="204"/>
      <c r="I100" s="199">
        <v>0</v>
      </c>
      <c r="J100" s="199"/>
      <c r="K100" s="200">
        <v>0</v>
      </c>
      <c r="L100" s="200"/>
      <c r="M100" s="64">
        <f t="shared" si="11"/>
        <v>0</v>
      </c>
      <c r="N100" s="201">
        <f t="shared" ref="N100:N109" si="14">I100*K100</f>
        <v>0</v>
      </c>
      <c r="O100" s="201"/>
    </row>
    <row r="101" spans="1:15" ht="21" customHeight="1" x14ac:dyDescent="0.25">
      <c r="A101" s="58"/>
      <c r="B101" s="204"/>
      <c r="C101" s="204"/>
      <c r="D101" s="204"/>
      <c r="E101" s="204"/>
      <c r="F101" s="204"/>
      <c r="G101" s="204"/>
      <c r="H101" s="204"/>
      <c r="I101" s="199">
        <v>0</v>
      </c>
      <c r="J101" s="199"/>
      <c r="K101" s="200">
        <v>0</v>
      </c>
      <c r="L101" s="200"/>
      <c r="M101" s="64">
        <f t="shared" si="11"/>
        <v>0</v>
      </c>
      <c r="N101" s="201">
        <f t="shared" si="14"/>
        <v>0</v>
      </c>
      <c r="O101" s="201"/>
    </row>
    <row r="102" spans="1:15" ht="21" customHeight="1" x14ac:dyDescent="0.25">
      <c r="A102" s="58"/>
      <c r="B102" s="204"/>
      <c r="C102" s="204"/>
      <c r="D102" s="204"/>
      <c r="E102" s="204"/>
      <c r="F102" s="204"/>
      <c r="G102" s="204"/>
      <c r="H102" s="204"/>
      <c r="I102" s="199">
        <v>0</v>
      </c>
      <c r="J102" s="199"/>
      <c r="K102" s="200">
        <v>0</v>
      </c>
      <c r="L102" s="200"/>
      <c r="M102" s="64">
        <f t="shared" si="11"/>
        <v>0</v>
      </c>
      <c r="N102" s="201">
        <f t="shared" si="14"/>
        <v>0</v>
      </c>
      <c r="O102" s="201"/>
    </row>
    <row r="103" spans="1:15" ht="21" customHeight="1" x14ac:dyDescent="0.25">
      <c r="A103" s="58"/>
      <c r="B103" s="204"/>
      <c r="C103" s="204"/>
      <c r="D103" s="204"/>
      <c r="E103" s="204"/>
      <c r="F103" s="204"/>
      <c r="G103" s="204"/>
      <c r="H103" s="204"/>
      <c r="I103" s="199">
        <v>0</v>
      </c>
      <c r="J103" s="199"/>
      <c r="K103" s="200">
        <v>0</v>
      </c>
      <c r="L103" s="200"/>
      <c r="M103" s="64">
        <f t="shared" si="11"/>
        <v>0</v>
      </c>
      <c r="N103" s="201">
        <f t="shared" si="14"/>
        <v>0</v>
      </c>
      <c r="O103" s="201"/>
    </row>
    <row r="104" spans="1:15" ht="21" customHeight="1" x14ac:dyDescent="0.25">
      <c r="A104" s="58"/>
      <c r="B104" s="204"/>
      <c r="C104" s="204"/>
      <c r="D104" s="204"/>
      <c r="E104" s="204"/>
      <c r="F104" s="204"/>
      <c r="G104" s="204"/>
      <c r="H104" s="204"/>
      <c r="I104" s="199">
        <v>0</v>
      </c>
      <c r="J104" s="199"/>
      <c r="K104" s="200">
        <v>0</v>
      </c>
      <c r="L104" s="200"/>
      <c r="M104" s="64">
        <f t="shared" si="11"/>
        <v>0</v>
      </c>
      <c r="N104" s="201">
        <f t="shared" si="14"/>
        <v>0</v>
      </c>
      <c r="O104" s="201"/>
    </row>
    <row r="105" spans="1:15" ht="21" customHeight="1" x14ac:dyDescent="0.25">
      <c r="A105" s="58"/>
      <c r="B105" s="204"/>
      <c r="C105" s="204"/>
      <c r="D105" s="204"/>
      <c r="E105" s="204"/>
      <c r="F105" s="204"/>
      <c r="G105" s="204"/>
      <c r="H105" s="204"/>
      <c r="I105" s="199">
        <v>0</v>
      </c>
      <c r="J105" s="199"/>
      <c r="K105" s="200">
        <v>0</v>
      </c>
      <c r="L105" s="200"/>
      <c r="M105" s="64">
        <f t="shared" si="11"/>
        <v>0</v>
      </c>
      <c r="N105" s="201">
        <f t="shared" si="14"/>
        <v>0</v>
      </c>
      <c r="O105" s="201"/>
    </row>
    <row r="106" spans="1:15" ht="21" customHeight="1" x14ac:dyDescent="0.25">
      <c r="A106" s="58"/>
      <c r="B106" s="204"/>
      <c r="C106" s="204"/>
      <c r="D106" s="204"/>
      <c r="E106" s="204"/>
      <c r="F106" s="204"/>
      <c r="G106" s="204"/>
      <c r="H106" s="204"/>
      <c r="I106" s="199">
        <v>0</v>
      </c>
      <c r="J106" s="199"/>
      <c r="K106" s="200">
        <v>0</v>
      </c>
      <c r="L106" s="200"/>
      <c r="M106" s="64">
        <f t="shared" si="11"/>
        <v>0</v>
      </c>
      <c r="N106" s="201">
        <f t="shared" si="14"/>
        <v>0</v>
      </c>
      <c r="O106" s="201"/>
    </row>
    <row r="107" spans="1:15" ht="21" customHeight="1" x14ac:dyDescent="0.25">
      <c r="A107" s="58"/>
      <c r="B107" s="204"/>
      <c r="C107" s="204"/>
      <c r="D107" s="204"/>
      <c r="E107" s="204"/>
      <c r="F107" s="204"/>
      <c r="G107" s="204"/>
      <c r="H107" s="204"/>
      <c r="I107" s="199">
        <v>0</v>
      </c>
      <c r="J107" s="199"/>
      <c r="K107" s="200">
        <v>0</v>
      </c>
      <c r="L107" s="200"/>
      <c r="M107" s="64">
        <f t="shared" si="11"/>
        <v>0</v>
      </c>
      <c r="N107" s="201">
        <f t="shared" si="14"/>
        <v>0</v>
      </c>
      <c r="O107" s="201"/>
    </row>
    <row r="108" spans="1:15" ht="21" customHeight="1" x14ac:dyDescent="0.25">
      <c r="A108" s="58"/>
      <c r="B108" s="204"/>
      <c r="C108" s="204"/>
      <c r="D108" s="204"/>
      <c r="E108" s="204"/>
      <c r="F108" s="204"/>
      <c r="G108" s="204"/>
      <c r="H108" s="204"/>
      <c r="I108" s="199">
        <v>0</v>
      </c>
      <c r="J108" s="199"/>
      <c r="K108" s="200">
        <v>0</v>
      </c>
      <c r="L108" s="200"/>
      <c r="M108" s="64">
        <f t="shared" si="11"/>
        <v>0</v>
      </c>
      <c r="N108" s="201">
        <f t="shared" si="14"/>
        <v>0</v>
      </c>
      <c r="O108" s="201"/>
    </row>
    <row r="109" spans="1:15" ht="21" customHeight="1" x14ac:dyDescent="0.25">
      <c r="A109" s="58"/>
      <c r="B109" s="204"/>
      <c r="C109" s="204"/>
      <c r="D109" s="204"/>
      <c r="E109" s="204"/>
      <c r="F109" s="204"/>
      <c r="G109" s="204"/>
      <c r="H109" s="204"/>
      <c r="I109" s="199">
        <v>0</v>
      </c>
      <c r="J109" s="199"/>
      <c r="K109" s="200">
        <v>0</v>
      </c>
      <c r="L109" s="200"/>
      <c r="M109" s="64">
        <f t="shared" si="11"/>
        <v>0</v>
      </c>
      <c r="N109" s="201">
        <f t="shared" si="14"/>
        <v>0</v>
      </c>
      <c r="O109" s="201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02">
        <f>SUM(N70:O109)</f>
        <v>0</v>
      </c>
      <c r="O110" s="202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46" t="s">
        <v>69</v>
      </c>
      <c r="O112" s="146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46"/>
      <c r="O113" s="146"/>
    </row>
    <row r="114" spans="1:15" ht="8.25" customHeight="1" x14ac:dyDescent="0.25"/>
    <row r="115" spans="1:15" ht="15.75" x14ac:dyDescent="0.25">
      <c r="A115" s="22" t="s">
        <v>98</v>
      </c>
    </row>
    <row r="116" spans="1:15" ht="8.25" customHeight="1" x14ac:dyDescent="0.25"/>
    <row r="117" spans="1:15" ht="15.75" x14ac:dyDescent="0.25">
      <c r="A117" s="1" t="s">
        <v>180</v>
      </c>
    </row>
    <row r="118" spans="1:15" ht="37.5" customHeight="1" x14ac:dyDescent="0.25">
      <c r="A118" s="78" t="s">
        <v>43</v>
      </c>
      <c r="B118" s="138" t="s">
        <v>199</v>
      </c>
      <c r="C118" s="138"/>
      <c r="D118" s="53" t="s">
        <v>183</v>
      </c>
      <c r="E118" s="138" t="s">
        <v>181</v>
      </c>
      <c r="F118" s="138"/>
      <c r="G118" s="138"/>
      <c r="H118" s="138"/>
      <c r="I118" s="138" t="s">
        <v>206</v>
      </c>
      <c r="J118" s="138"/>
      <c r="K118" s="137" t="s">
        <v>207</v>
      </c>
      <c r="L118" s="137"/>
      <c r="M118" s="55"/>
      <c r="N118" s="138" t="s">
        <v>182</v>
      </c>
      <c r="O118" s="138"/>
    </row>
    <row r="119" spans="1:15" ht="21" customHeight="1" x14ac:dyDescent="0.25">
      <c r="A119" s="58"/>
      <c r="B119" s="206"/>
      <c r="C119" s="206"/>
      <c r="D119" s="52">
        <v>0</v>
      </c>
      <c r="E119" s="204"/>
      <c r="F119" s="204"/>
      <c r="G119" s="204"/>
      <c r="H119" s="204"/>
      <c r="I119" s="200">
        <v>0</v>
      </c>
      <c r="J119" s="200"/>
      <c r="K119" s="205">
        <v>0</v>
      </c>
      <c r="L119" s="205"/>
      <c r="M119" s="64">
        <f>A119</f>
        <v>0</v>
      </c>
      <c r="N119" s="201">
        <f>(I119*K119)*D119</f>
        <v>0</v>
      </c>
      <c r="O119" s="201"/>
    </row>
    <row r="120" spans="1:15" ht="21" customHeight="1" x14ac:dyDescent="0.25">
      <c r="A120" s="58"/>
      <c r="B120" s="206"/>
      <c r="C120" s="206"/>
      <c r="D120" s="52">
        <v>0</v>
      </c>
      <c r="E120" s="204"/>
      <c r="F120" s="204"/>
      <c r="G120" s="204"/>
      <c r="H120" s="204"/>
      <c r="I120" s="200">
        <v>0</v>
      </c>
      <c r="J120" s="200"/>
      <c r="K120" s="205">
        <v>0</v>
      </c>
      <c r="L120" s="205"/>
      <c r="M120" s="64">
        <f t="shared" ref="M120:M158" si="15">A120</f>
        <v>0</v>
      </c>
      <c r="N120" s="201">
        <f t="shared" ref="N120:N138" si="16">(I120*K120)*D120</f>
        <v>0</v>
      </c>
      <c r="O120" s="201"/>
    </row>
    <row r="121" spans="1:15" ht="21" customHeight="1" x14ac:dyDescent="0.25">
      <c r="A121" s="58"/>
      <c r="B121" s="206"/>
      <c r="C121" s="206"/>
      <c r="D121" s="52">
        <v>0</v>
      </c>
      <c r="E121" s="204"/>
      <c r="F121" s="204"/>
      <c r="G121" s="204"/>
      <c r="H121" s="204"/>
      <c r="I121" s="200">
        <v>0</v>
      </c>
      <c r="J121" s="200"/>
      <c r="K121" s="205">
        <v>0</v>
      </c>
      <c r="L121" s="205"/>
      <c r="M121" s="64">
        <f t="shared" si="15"/>
        <v>0</v>
      </c>
      <c r="N121" s="201">
        <f t="shared" si="16"/>
        <v>0</v>
      </c>
      <c r="O121" s="201"/>
    </row>
    <row r="122" spans="1:15" ht="21" customHeight="1" x14ac:dyDescent="0.25">
      <c r="A122" s="58"/>
      <c r="B122" s="206"/>
      <c r="C122" s="206"/>
      <c r="D122" s="52">
        <v>0</v>
      </c>
      <c r="E122" s="204"/>
      <c r="F122" s="204"/>
      <c r="G122" s="204"/>
      <c r="H122" s="204"/>
      <c r="I122" s="200">
        <v>0</v>
      </c>
      <c r="J122" s="200"/>
      <c r="K122" s="205">
        <v>0</v>
      </c>
      <c r="L122" s="205"/>
      <c r="M122" s="64">
        <f t="shared" si="15"/>
        <v>0</v>
      </c>
      <c r="N122" s="201">
        <f t="shared" si="16"/>
        <v>0</v>
      </c>
      <c r="O122" s="201"/>
    </row>
    <row r="123" spans="1:15" ht="21" customHeight="1" x14ac:dyDescent="0.25">
      <c r="A123" s="58"/>
      <c r="B123" s="206"/>
      <c r="C123" s="206"/>
      <c r="D123" s="52">
        <v>0</v>
      </c>
      <c r="E123" s="204"/>
      <c r="F123" s="204"/>
      <c r="G123" s="204"/>
      <c r="H123" s="204"/>
      <c r="I123" s="200">
        <v>0</v>
      </c>
      <c r="J123" s="200"/>
      <c r="K123" s="205">
        <v>0</v>
      </c>
      <c r="L123" s="205"/>
      <c r="M123" s="64">
        <f t="shared" si="15"/>
        <v>0</v>
      </c>
      <c r="N123" s="201">
        <f t="shared" si="16"/>
        <v>0</v>
      </c>
      <c r="O123" s="201"/>
    </row>
    <row r="124" spans="1:15" ht="21" customHeight="1" x14ac:dyDescent="0.25">
      <c r="A124" s="58"/>
      <c r="B124" s="206"/>
      <c r="C124" s="206"/>
      <c r="D124" s="52">
        <v>0</v>
      </c>
      <c r="E124" s="204"/>
      <c r="F124" s="204"/>
      <c r="G124" s="204"/>
      <c r="H124" s="204"/>
      <c r="I124" s="200">
        <v>0</v>
      </c>
      <c r="J124" s="200"/>
      <c r="K124" s="205">
        <v>0</v>
      </c>
      <c r="L124" s="205"/>
      <c r="M124" s="64">
        <f t="shared" si="15"/>
        <v>0</v>
      </c>
      <c r="N124" s="201">
        <f t="shared" si="16"/>
        <v>0</v>
      </c>
      <c r="O124" s="201"/>
    </row>
    <row r="125" spans="1:15" ht="21" customHeight="1" x14ac:dyDescent="0.25">
      <c r="A125" s="58"/>
      <c r="B125" s="206"/>
      <c r="C125" s="206"/>
      <c r="D125" s="52">
        <v>0</v>
      </c>
      <c r="E125" s="204"/>
      <c r="F125" s="204"/>
      <c r="G125" s="204"/>
      <c r="H125" s="204"/>
      <c r="I125" s="200">
        <v>0</v>
      </c>
      <c r="J125" s="200"/>
      <c r="K125" s="205">
        <v>0</v>
      </c>
      <c r="L125" s="205"/>
      <c r="M125" s="64">
        <f t="shared" si="15"/>
        <v>0</v>
      </c>
      <c r="N125" s="201">
        <f t="shared" si="16"/>
        <v>0</v>
      </c>
      <c r="O125" s="201"/>
    </row>
    <row r="126" spans="1:15" ht="21" customHeight="1" x14ac:dyDescent="0.25">
      <c r="A126" s="58"/>
      <c r="B126" s="206"/>
      <c r="C126" s="206"/>
      <c r="D126" s="52">
        <v>0</v>
      </c>
      <c r="E126" s="204"/>
      <c r="F126" s="204"/>
      <c r="G126" s="204"/>
      <c r="H126" s="204"/>
      <c r="I126" s="200">
        <v>0</v>
      </c>
      <c r="J126" s="200"/>
      <c r="K126" s="205">
        <v>0</v>
      </c>
      <c r="L126" s="205"/>
      <c r="M126" s="64">
        <f t="shared" si="15"/>
        <v>0</v>
      </c>
      <c r="N126" s="201">
        <f t="shared" si="16"/>
        <v>0</v>
      </c>
      <c r="O126" s="201"/>
    </row>
    <row r="127" spans="1:15" ht="21" customHeight="1" x14ac:dyDescent="0.25">
      <c r="A127" s="58"/>
      <c r="B127" s="206"/>
      <c r="C127" s="206"/>
      <c r="D127" s="52">
        <v>0</v>
      </c>
      <c r="E127" s="204"/>
      <c r="F127" s="204"/>
      <c r="G127" s="204"/>
      <c r="H127" s="204"/>
      <c r="I127" s="200">
        <v>0</v>
      </c>
      <c r="J127" s="200"/>
      <c r="K127" s="205">
        <v>0</v>
      </c>
      <c r="L127" s="205"/>
      <c r="M127" s="64">
        <f t="shared" si="15"/>
        <v>0</v>
      </c>
      <c r="N127" s="201">
        <f t="shared" si="16"/>
        <v>0</v>
      </c>
      <c r="O127" s="201"/>
    </row>
    <row r="128" spans="1:15" ht="21" customHeight="1" x14ac:dyDescent="0.25">
      <c r="A128" s="58"/>
      <c r="B128" s="206"/>
      <c r="C128" s="206"/>
      <c r="D128" s="52">
        <v>0</v>
      </c>
      <c r="E128" s="204"/>
      <c r="F128" s="204"/>
      <c r="G128" s="204"/>
      <c r="H128" s="204"/>
      <c r="I128" s="200">
        <v>0</v>
      </c>
      <c r="J128" s="200"/>
      <c r="K128" s="205">
        <v>0</v>
      </c>
      <c r="L128" s="205"/>
      <c r="M128" s="64">
        <f t="shared" si="15"/>
        <v>0</v>
      </c>
      <c r="N128" s="201">
        <f t="shared" si="16"/>
        <v>0</v>
      </c>
      <c r="O128" s="201"/>
    </row>
    <row r="129" spans="1:15" ht="21" customHeight="1" x14ac:dyDescent="0.25">
      <c r="A129" s="58"/>
      <c r="B129" s="206"/>
      <c r="C129" s="206"/>
      <c r="D129" s="52">
        <v>0</v>
      </c>
      <c r="E129" s="204"/>
      <c r="F129" s="204"/>
      <c r="G129" s="204"/>
      <c r="H129" s="204"/>
      <c r="I129" s="200">
        <v>0</v>
      </c>
      <c r="J129" s="200"/>
      <c r="K129" s="205">
        <v>0</v>
      </c>
      <c r="L129" s="205"/>
      <c r="M129" s="64">
        <f t="shared" si="15"/>
        <v>0</v>
      </c>
      <c r="N129" s="201">
        <f t="shared" si="16"/>
        <v>0</v>
      </c>
      <c r="O129" s="201"/>
    </row>
    <row r="130" spans="1:15" ht="21" customHeight="1" x14ac:dyDescent="0.25">
      <c r="A130" s="58"/>
      <c r="B130" s="206"/>
      <c r="C130" s="206"/>
      <c r="D130" s="52">
        <v>0</v>
      </c>
      <c r="E130" s="204"/>
      <c r="F130" s="204"/>
      <c r="G130" s="204"/>
      <c r="H130" s="204"/>
      <c r="I130" s="200">
        <v>0</v>
      </c>
      <c r="J130" s="200"/>
      <c r="K130" s="205">
        <v>0</v>
      </c>
      <c r="L130" s="205"/>
      <c r="M130" s="64">
        <f t="shared" si="15"/>
        <v>0</v>
      </c>
      <c r="N130" s="201">
        <f t="shared" si="16"/>
        <v>0</v>
      </c>
      <c r="O130" s="201"/>
    </row>
    <row r="131" spans="1:15" ht="21" customHeight="1" x14ac:dyDescent="0.25">
      <c r="A131" s="58"/>
      <c r="B131" s="206"/>
      <c r="C131" s="206"/>
      <c r="D131" s="52">
        <v>0</v>
      </c>
      <c r="E131" s="204"/>
      <c r="F131" s="204"/>
      <c r="G131" s="204"/>
      <c r="H131" s="204"/>
      <c r="I131" s="200">
        <v>0</v>
      </c>
      <c r="J131" s="200"/>
      <c r="K131" s="205">
        <v>0</v>
      </c>
      <c r="L131" s="205"/>
      <c r="M131" s="64">
        <f t="shared" si="15"/>
        <v>0</v>
      </c>
      <c r="N131" s="201">
        <f t="shared" si="16"/>
        <v>0</v>
      </c>
      <c r="O131" s="201"/>
    </row>
    <row r="132" spans="1:15" ht="21" customHeight="1" x14ac:dyDescent="0.25">
      <c r="A132" s="58"/>
      <c r="B132" s="206"/>
      <c r="C132" s="206"/>
      <c r="D132" s="52">
        <v>0</v>
      </c>
      <c r="E132" s="204"/>
      <c r="F132" s="204"/>
      <c r="G132" s="204"/>
      <c r="H132" s="204"/>
      <c r="I132" s="200">
        <v>0</v>
      </c>
      <c r="J132" s="200"/>
      <c r="K132" s="205">
        <v>0</v>
      </c>
      <c r="L132" s="205"/>
      <c r="M132" s="64">
        <f t="shared" si="15"/>
        <v>0</v>
      </c>
      <c r="N132" s="201">
        <f t="shared" si="16"/>
        <v>0</v>
      </c>
      <c r="O132" s="201"/>
    </row>
    <row r="133" spans="1:15" ht="21" customHeight="1" x14ac:dyDescent="0.25">
      <c r="A133" s="58"/>
      <c r="B133" s="206"/>
      <c r="C133" s="206"/>
      <c r="D133" s="52">
        <v>0</v>
      </c>
      <c r="E133" s="204"/>
      <c r="F133" s="204"/>
      <c r="G133" s="204"/>
      <c r="H133" s="204"/>
      <c r="I133" s="200">
        <v>0</v>
      </c>
      <c r="J133" s="200"/>
      <c r="K133" s="205">
        <v>0</v>
      </c>
      <c r="L133" s="205"/>
      <c r="M133" s="64">
        <f t="shared" si="15"/>
        <v>0</v>
      </c>
      <c r="N133" s="201">
        <f t="shared" si="16"/>
        <v>0</v>
      </c>
      <c r="O133" s="201"/>
    </row>
    <row r="134" spans="1:15" ht="21" customHeight="1" x14ac:dyDescent="0.25">
      <c r="A134" s="58"/>
      <c r="B134" s="206"/>
      <c r="C134" s="206"/>
      <c r="D134" s="52">
        <v>0</v>
      </c>
      <c r="E134" s="204"/>
      <c r="F134" s="204"/>
      <c r="G134" s="204"/>
      <c r="H134" s="204"/>
      <c r="I134" s="200">
        <v>0</v>
      </c>
      <c r="J134" s="200"/>
      <c r="K134" s="205">
        <v>0</v>
      </c>
      <c r="L134" s="205"/>
      <c r="M134" s="64">
        <f t="shared" si="15"/>
        <v>0</v>
      </c>
      <c r="N134" s="201">
        <f t="shared" si="16"/>
        <v>0</v>
      </c>
      <c r="O134" s="201"/>
    </row>
    <row r="135" spans="1:15" ht="21" customHeight="1" x14ac:dyDescent="0.25">
      <c r="A135" s="58"/>
      <c r="B135" s="206"/>
      <c r="C135" s="206"/>
      <c r="D135" s="52">
        <v>0</v>
      </c>
      <c r="E135" s="204"/>
      <c r="F135" s="204"/>
      <c r="G135" s="204"/>
      <c r="H135" s="204"/>
      <c r="I135" s="200">
        <v>0</v>
      </c>
      <c r="J135" s="200"/>
      <c r="K135" s="205">
        <v>0</v>
      </c>
      <c r="L135" s="205"/>
      <c r="M135" s="64">
        <f t="shared" si="15"/>
        <v>0</v>
      </c>
      <c r="N135" s="201">
        <f t="shared" si="16"/>
        <v>0</v>
      </c>
      <c r="O135" s="201"/>
    </row>
    <row r="136" spans="1:15" ht="21" customHeight="1" x14ac:dyDescent="0.25">
      <c r="A136" s="58"/>
      <c r="B136" s="206"/>
      <c r="C136" s="206"/>
      <c r="D136" s="52">
        <v>0</v>
      </c>
      <c r="E136" s="204"/>
      <c r="F136" s="204"/>
      <c r="G136" s="204"/>
      <c r="H136" s="204"/>
      <c r="I136" s="200">
        <v>0</v>
      </c>
      <c r="J136" s="200"/>
      <c r="K136" s="205">
        <v>0</v>
      </c>
      <c r="L136" s="205"/>
      <c r="M136" s="64">
        <f t="shared" si="15"/>
        <v>0</v>
      </c>
      <c r="N136" s="201">
        <f t="shared" si="16"/>
        <v>0</v>
      </c>
      <c r="O136" s="201"/>
    </row>
    <row r="137" spans="1:15" ht="21" customHeight="1" x14ac:dyDescent="0.25">
      <c r="A137" s="58"/>
      <c r="B137" s="206"/>
      <c r="C137" s="206"/>
      <c r="D137" s="52">
        <v>0</v>
      </c>
      <c r="E137" s="204"/>
      <c r="F137" s="204"/>
      <c r="G137" s="204"/>
      <c r="H137" s="204"/>
      <c r="I137" s="200">
        <v>0</v>
      </c>
      <c r="J137" s="200"/>
      <c r="K137" s="205">
        <v>0</v>
      </c>
      <c r="L137" s="205"/>
      <c r="M137" s="64">
        <f t="shared" si="15"/>
        <v>0</v>
      </c>
      <c r="N137" s="201">
        <f t="shared" si="16"/>
        <v>0</v>
      </c>
      <c r="O137" s="201"/>
    </row>
    <row r="138" spans="1:15" ht="21" customHeight="1" x14ac:dyDescent="0.25">
      <c r="A138" s="58"/>
      <c r="B138" s="206"/>
      <c r="C138" s="206"/>
      <c r="D138" s="52">
        <v>0</v>
      </c>
      <c r="E138" s="204"/>
      <c r="F138" s="204"/>
      <c r="G138" s="204"/>
      <c r="H138" s="204"/>
      <c r="I138" s="200">
        <v>0</v>
      </c>
      <c r="J138" s="200"/>
      <c r="K138" s="205">
        <v>0</v>
      </c>
      <c r="L138" s="205"/>
      <c r="M138" s="64">
        <f t="shared" si="15"/>
        <v>0</v>
      </c>
      <c r="N138" s="201">
        <f t="shared" si="16"/>
        <v>0</v>
      </c>
      <c r="O138" s="201"/>
    </row>
    <row r="139" spans="1:15" ht="21" customHeight="1" x14ac:dyDescent="0.25">
      <c r="A139" s="58"/>
      <c r="B139" s="206"/>
      <c r="C139" s="206"/>
      <c r="D139" s="52">
        <v>0</v>
      </c>
      <c r="E139" s="204"/>
      <c r="F139" s="204"/>
      <c r="G139" s="204"/>
      <c r="H139" s="204"/>
      <c r="I139" s="200">
        <v>0</v>
      </c>
      <c r="J139" s="200"/>
      <c r="K139" s="205">
        <v>0</v>
      </c>
      <c r="L139" s="205"/>
      <c r="M139" s="64">
        <f t="shared" si="15"/>
        <v>0</v>
      </c>
      <c r="N139" s="201">
        <f t="shared" ref="N139:N148" si="17">(I139*K139)*D139</f>
        <v>0</v>
      </c>
      <c r="O139" s="201"/>
    </row>
    <row r="140" spans="1:15" ht="21" customHeight="1" x14ac:dyDescent="0.25">
      <c r="A140" s="58"/>
      <c r="B140" s="206"/>
      <c r="C140" s="206"/>
      <c r="D140" s="52">
        <v>0</v>
      </c>
      <c r="E140" s="204"/>
      <c r="F140" s="204"/>
      <c r="G140" s="204"/>
      <c r="H140" s="204"/>
      <c r="I140" s="200">
        <v>0</v>
      </c>
      <c r="J140" s="200"/>
      <c r="K140" s="205">
        <v>0</v>
      </c>
      <c r="L140" s="205"/>
      <c r="M140" s="64">
        <f t="shared" si="15"/>
        <v>0</v>
      </c>
      <c r="N140" s="201">
        <f t="shared" si="17"/>
        <v>0</v>
      </c>
      <c r="O140" s="201"/>
    </row>
    <row r="141" spans="1:15" ht="21" customHeight="1" x14ac:dyDescent="0.25">
      <c r="A141" s="58"/>
      <c r="B141" s="206"/>
      <c r="C141" s="206"/>
      <c r="D141" s="52">
        <v>0</v>
      </c>
      <c r="E141" s="204"/>
      <c r="F141" s="204"/>
      <c r="G141" s="204"/>
      <c r="H141" s="204"/>
      <c r="I141" s="200">
        <v>0</v>
      </c>
      <c r="J141" s="200"/>
      <c r="K141" s="205">
        <v>0</v>
      </c>
      <c r="L141" s="205"/>
      <c r="M141" s="64">
        <f t="shared" si="15"/>
        <v>0</v>
      </c>
      <c r="N141" s="201">
        <f t="shared" si="17"/>
        <v>0</v>
      </c>
      <c r="O141" s="201"/>
    </row>
    <row r="142" spans="1:15" ht="21" customHeight="1" x14ac:dyDescent="0.25">
      <c r="A142" s="58"/>
      <c r="B142" s="206"/>
      <c r="C142" s="206"/>
      <c r="D142" s="52">
        <v>0</v>
      </c>
      <c r="E142" s="204"/>
      <c r="F142" s="204"/>
      <c r="G142" s="204"/>
      <c r="H142" s="204"/>
      <c r="I142" s="200">
        <v>0</v>
      </c>
      <c r="J142" s="200"/>
      <c r="K142" s="205">
        <v>0</v>
      </c>
      <c r="L142" s="205"/>
      <c r="M142" s="64">
        <f t="shared" si="15"/>
        <v>0</v>
      </c>
      <c r="N142" s="201">
        <f t="shared" si="17"/>
        <v>0</v>
      </c>
      <c r="O142" s="201"/>
    </row>
    <row r="143" spans="1:15" ht="21" customHeight="1" x14ac:dyDescent="0.25">
      <c r="A143" s="58"/>
      <c r="B143" s="206"/>
      <c r="C143" s="206"/>
      <c r="D143" s="52">
        <v>0</v>
      </c>
      <c r="E143" s="204"/>
      <c r="F143" s="204"/>
      <c r="G143" s="204"/>
      <c r="H143" s="204"/>
      <c r="I143" s="200">
        <v>0</v>
      </c>
      <c r="J143" s="200"/>
      <c r="K143" s="205">
        <v>0</v>
      </c>
      <c r="L143" s="205"/>
      <c r="M143" s="64">
        <f t="shared" si="15"/>
        <v>0</v>
      </c>
      <c r="N143" s="201">
        <f t="shared" si="17"/>
        <v>0</v>
      </c>
      <c r="O143" s="201"/>
    </row>
    <row r="144" spans="1:15" ht="21" customHeight="1" x14ac:dyDescent="0.25">
      <c r="A144" s="58"/>
      <c r="B144" s="206"/>
      <c r="C144" s="206"/>
      <c r="D144" s="52">
        <v>0</v>
      </c>
      <c r="E144" s="204"/>
      <c r="F144" s="204"/>
      <c r="G144" s="204"/>
      <c r="H144" s="204"/>
      <c r="I144" s="200">
        <v>0</v>
      </c>
      <c r="J144" s="200"/>
      <c r="K144" s="205">
        <v>0</v>
      </c>
      <c r="L144" s="205"/>
      <c r="M144" s="64">
        <f t="shared" si="15"/>
        <v>0</v>
      </c>
      <c r="N144" s="201">
        <f t="shared" si="17"/>
        <v>0</v>
      </c>
      <c r="O144" s="201"/>
    </row>
    <row r="145" spans="1:15" ht="21" customHeight="1" x14ac:dyDescent="0.25">
      <c r="A145" s="58"/>
      <c r="B145" s="206"/>
      <c r="C145" s="206"/>
      <c r="D145" s="52">
        <v>0</v>
      </c>
      <c r="E145" s="204"/>
      <c r="F145" s="204"/>
      <c r="G145" s="204"/>
      <c r="H145" s="204"/>
      <c r="I145" s="200">
        <v>0</v>
      </c>
      <c r="J145" s="200"/>
      <c r="K145" s="205">
        <v>0</v>
      </c>
      <c r="L145" s="205"/>
      <c r="M145" s="64">
        <f t="shared" si="15"/>
        <v>0</v>
      </c>
      <c r="N145" s="201">
        <f t="shared" si="17"/>
        <v>0</v>
      </c>
      <c r="O145" s="201"/>
    </row>
    <row r="146" spans="1:15" ht="21" customHeight="1" x14ac:dyDescent="0.25">
      <c r="A146" s="58"/>
      <c r="B146" s="206"/>
      <c r="C146" s="206"/>
      <c r="D146" s="52">
        <v>0</v>
      </c>
      <c r="E146" s="204"/>
      <c r="F146" s="204"/>
      <c r="G146" s="204"/>
      <c r="H146" s="204"/>
      <c r="I146" s="200">
        <v>0</v>
      </c>
      <c r="J146" s="200"/>
      <c r="K146" s="205">
        <v>0</v>
      </c>
      <c r="L146" s="205"/>
      <c r="M146" s="64">
        <f t="shared" si="15"/>
        <v>0</v>
      </c>
      <c r="N146" s="201">
        <f t="shared" si="17"/>
        <v>0</v>
      </c>
      <c r="O146" s="201"/>
    </row>
    <row r="147" spans="1:15" ht="21" customHeight="1" x14ac:dyDescent="0.25">
      <c r="A147" s="58"/>
      <c r="B147" s="206"/>
      <c r="C147" s="206"/>
      <c r="D147" s="52">
        <v>0</v>
      </c>
      <c r="E147" s="204"/>
      <c r="F147" s="204"/>
      <c r="G147" s="204"/>
      <c r="H147" s="204"/>
      <c r="I147" s="200">
        <v>0</v>
      </c>
      <c r="J147" s="200"/>
      <c r="K147" s="205">
        <v>0</v>
      </c>
      <c r="L147" s="205"/>
      <c r="M147" s="64">
        <f t="shared" si="15"/>
        <v>0</v>
      </c>
      <c r="N147" s="201">
        <f t="shared" si="17"/>
        <v>0</v>
      </c>
      <c r="O147" s="201"/>
    </row>
    <row r="148" spans="1:15" ht="21" customHeight="1" x14ac:dyDescent="0.25">
      <c r="A148" s="58"/>
      <c r="B148" s="206"/>
      <c r="C148" s="206"/>
      <c r="D148" s="52">
        <v>0</v>
      </c>
      <c r="E148" s="204"/>
      <c r="F148" s="204"/>
      <c r="G148" s="204"/>
      <c r="H148" s="204"/>
      <c r="I148" s="200">
        <v>0</v>
      </c>
      <c r="J148" s="200"/>
      <c r="K148" s="205">
        <v>0</v>
      </c>
      <c r="L148" s="205"/>
      <c r="M148" s="64">
        <f t="shared" si="15"/>
        <v>0</v>
      </c>
      <c r="N148" s="201">
        <f t="shared" si="17"/>
        <v>0</v>
      </c>
      <c r="O148" s="201"/>
    </row>
    <row r="149" spans="1:15" ht="21" customHeight="1" x14ac:dyDescent="0.25">
      <c r="A149" s="58"/>
      <c r="B149" s="206"/>
      <c r="C149" s="206"/>
      <c r="D149" s="52">
        <v>0</v>
      </c>
      <c r="E149" s="204"/>
      <c r="F149" s="204"/>
      <c r="G149" s="204"/>
      <c r="H149" s="204"/>
      <c r="I149" s="200">
        <v>0</v>
      </c>
      <c r="J149" s="200"/>
      <c r="K149" s="205">
        <v>0</v>
      </c>
      <c r="L149" s="205"/>
      <c r="M149" s="64">
        <f t="shared" si="15"/>
        <v>0</v>
      </c>
      <c r="N149" s="201">
        <f t="shared" ref="N149:N158" si="18">(I149*K149)*D149</f>
        <v>0</v>
      </c>
      <c r="O149" s="201"/>
    </row>
    <row r="150" spans="1:15" ht="21" customHeight="1" x14ac:dyDescent="0.25">
      <c r="A150" s="58"/>
      <c r="B150" s="206"/>
      <c r="C150" s="206"/>
      <c r="D150" s="52">
        <v>0</v>
      </c>
      <c r="E150" s="204"/>
      <c r="F150" s="204"/>
      <c r="G150" s="204"/>
      <c r="H150" s="204"/>
      <c r="I150" s="200">
        <v>0</v>
      </c>
      <c r="J150" s="200"/>
      <c r="K150" s="205">
        <v>0</v>
      </c>
      <c r="L150" s="205"/>
      <c r="M150" s="64">
        <f t="shared" si="15"/>
        <v>0</v>
      </c>
      <c r="N150" s="201">
        <f t="shared" si="18"/>
        <v>0</v>
      </c>
      <c r="O150" s="201"/>
    </row>
    <row r="151" spans="1:15" ht="21" customHeight="1" x14ac:dyDescent="0.25">
      <c r="A151" s="58"/>
      <c r="B151" s="206"/>
      <c r="C151" s="206"/>
      <c r="D151" s="52">
        <v>0</v>
      </c>
      <c r="E151" s="204"/>
      <c r="F151" s="204"/>
      <c r="G151" s="204"/>
      <c r="H151" s="204"/>
      <c r="I151" s="200">
        <v>0</v>
      </c>
      <c r="J151" s="200"/>
      <c r="K151" s="205">
        <v>0</v>
      </c>
      <c r="L151" s="205"/>
      <c r="M151" s="64">
        <f t="shared" si="15"/>
        <v>0</v>
      </c>
      <c r="N151" s="201">
        <f t="shared" si="18"/>
        <v>0</v>
      </c>
      <c r="O151" s="201"/>
    </row>
    <row r="152" spans="1:15" ht="21" customHeight="1" x14ac:dyDescent="0.25">
      <c r="A152" s="58"/>
      <c r="B152" s="206"/>
      <c r="C152" s="206"/>
      <c r="D152" s="52">
        <v>0</v>
      </c>
      <c r="E152" s="204"/>
      <c r="F152" s="204"/>
      <c r="G152" s="204"/>
      <c r="H152" s="204"/>
      <c r="I152" s="200">
        <v>0</v>
      </c>
      <c r="J152" s="200"/>
      <c r="K152" s="205">
        <v>0</v>
      </c>
      <c r="L152" s="205"/>
      <c r="M152" s="64">
        <f t="shared" si="15"/>
        <v>0</v>
      </c>
      <c r="N152" s="201">
        <f t="shared" si="18"/>
        <v>0</v>
      </c>
      <c r="O152" s="201"/>
    </row>
    <row r="153" spans="1:15" ht="21" customHeight="1" x14ac:dyDescent="0.25">
      <c r="A153" s="58"/>
      <c r="B153" s="206"/>
      <c r="C153" s="206"/>
      <c r="D153" s="52">
        <v>0</v>
      </c>
      <c r="E153" s="204"/>
      <c r="F153" s="204"/>
      <c r="G153" s="204"/>
      <c r="H153" s="204"/>
      <c r="I153" s="200">
        <v>0</v>
      </c>
      <c r="J153" s="200"/>
      <c r="K153" s="205">
        <v>0</v>
      </c>
      <c r="L153" s="205"/>
      <c r="M153" s="64">
        <f t="shared" si="15"/>
        <v>0</v>
      </c>
      <c r="N153" s="201">
        <f t="shared" si="18"/>
        <v>0</v>
      </c>
      <c r="O153" s="201"/>
    </row>
    <row r="154" spans="1:15" ht="21" customHeight="1" x14ac:dyDescent="0.25">
      <c r="A154" s="58"/>
      <c r="B154" s="206"/>
      <c r="C154" s="206"/>
      <c r="D154" s="52">
        <v>0</v>
      </c>
      <c r="E154" s="204"/>
      <c r="F154" s="204"/>
      <c r="G154" s="204"/>
      <c r="H154" s="204"/>
      <c r="I154" s="200">
        <v>0</v>
      </c>
      <c r="J154" s="200"/>
      <c r="K154" s="205">
        <v>0</v>
      </c>
      <c r="L154" s="205"/>
      <c r="M154" s="64">
        <f t="shared" si="15"/>
        <v>0</v>
      </c>
      <c r="N154" s="201">
        <f t="shared" si="18"/>
        <v>0</v>
      </c>
      <c r="O154" s="201"/>
    </row>
    <row r="155" spans="1:15" ht="21" customHeight="1" x14ac:dyDescent="0.25">
      <c r="A155" s="58"/>
      <c r="B155" s="206"/>
      <c r="C155" s="206"/>
      <c r="D155" s="52">
        <v>0</v>
      </c>
      <c r="E155" s="204"/>
      <c r="F155" s="204"/>
      <c r="G155" s="204"/>
      <c r="H155" s="204"/>
      <c r="I155" s="200">
        <v>0</v>
      </c>
      <c r="J155" s="200"/>
      <c r="K155" s="205">
        <v>0</v>
      </c>
      <c r="L155" s="205"/>
      <c r="M155" s="64">
        <f t="shared" si="15"/>
        <v>0</v>
      </c>
      <c r="N155" s="201">
        <f t="shared" si="18"/>
        <v>0</v>
      </c>
      <c r="O155" s="201"/>
    </row>
    <row r="156" spans="1:15" ht="21" customHeight="1" x14ac:dyDescent="0.25">
      <c r="A156" s="58"/>
      <c r="B156" s="206"/>
      <c r="C156" s="206"/>
      <c r="D156" s="52">
        <v>0</v>
      </c>
      <c r="E156" s="204"/>
      <c r="F156" s="204"/>
      <c r="G156" s="204"/>
      <c r="H156" s="204"/>
      <c r="I156" s="200">
        <v>0</v>
      </c>
      <c r="J156" s="200"/>
      <c r="K156" s="205">
        <v>0</v>
      </c>
      <c r="L156" s="205"/>
      <c r="M156" s="64">
        <f t="shared" si="15"/>
        <v>0</v>
      </c>
      <c r="N156" s="201">
        <f t="shared" si="18"/>
        <v>0</v>
      </c>
      <c r="O156" s="201"/>
    </row>
    <row r="157" spans="1:15" ht="21" customHeight="1" x14ac:dyDescent="0.25">
      <c r="A157" s="58"/>
      <c r="B157" s="206"/>
      <c r="C157" s="206"/>
      <c r="D157" s="52">
        <v>0</v>
      </c>
      <c r="E157" s="204"/>
      <c r="F157" s="204"/>
      <c r="G157" s="204"/>
      <c r="H157" s="204"/>
      <c r="I157" s="200">
        <v>0</v>
      </c>
      <c r="J157" s="200"/>
      <c r="K157" s="205">
        <v>0</v>
      </c>
      <c r="L157" s="205"/>
      <c r="M157" s="64">
        <f t="shared" si="15"/>
        <v>0</v>
      </c>
      <c r="N157" s="201">
        <f t="shared" si="18"/>
        <v>0</v>
      </c>
      <c r="O157" s="201"/>
    </row>
    <row r="158" spans="1:15" ht="21" customHeight="1" x14ac:dyDescent="0.25">
      <c r="A158" s="58"/>
      <c r="B158" s="206"/>
      <c r="C158" s="206"/>
      <c r="D158" s="52">
        <v>0</v>
      </c>
      <c r="E158" s="204"/>
      <c r="F158" s="204"/>
      <c r="G158" s="204"/>
      <c r="H158" s="204"/>
      <c r="I158" s="200">
        <v>0</v>
      </c>
      <c r="J158" s="200"/>
      <c r="K158" s="205">
        <v>0</v>
      </c>
      <c r="L158" s="205"/>
      <c r="M158" s="64">
        <f t="shared" si="15"/>
        <v>0</v>
      </c>
      <c r="N158" s="201">
        <f t="shared" si="18"/>
        <v>0</v>
      </c>
      <c r="O158" s="201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02">
        <f>SUM(N119:O158)</f>
        <v>0</v>
      </c>
      <c r="O159" s="202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46" t="s">
        <v>84</v>
      </c>
      <c r="O161" s="14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20"/>
      <c r="O162" s="20"/>
    </row>
    <row r="163" spans="1:15" ht="17.25" customHeight="1" x14ac:dyDescent="0.25">
      <c r="N163" s="146"/>
      <c r="O163" s="146"/>
    </row>
    <row r="164" spans="1:15" ht="15.75" x14ac:dyDescent="0.25">
      <c r="A164" s="24" t="s">
        <v>1</v>
      </c>
    </row>
    <row r="165" spans="1:15" ht="8.25" customHeight="1" x14ac:dyDescent="0.25"/>
    <row r="166" spans="1:15" ht="24" customHeight="1" x14ac:dyDescent="0.25">
      <c r="C166" s="208" t="s">
        <v>2</v>
      </c>
      <c r="D166" s="208"/>
      <c r="E166" s="208"/>
      <c r="F166" s="208"/>
      <c r="G166" s="208"/>
      <c r="H166" s="208" t="s">
        <v>99</v>
      </c>
      <c r="I166" s="208"/>
      <c r="J166" s="208"/>
      <c r="K166" s="208"/>
      <c r="L166" s="208"/>
      <c r="M166" s="61"/>
    </row>
    <row r="167" spans="1:15" ht="24" customHeight="1" x14ac:dyDescent="0.25">
      <c r="C167" s="203" t="s">
        <v>5</v>
      </c>
      <c r="D167" s="203"/>
      <c r="E167" s="203"/>
      <c r="F167" s="203"/>
      <c r="G167" s="203"/>
      <c r="H167" s="201">
        <f>H60</f>
        <v>0</v>
      </c>
      <c r="I167" s="201"/>
      <c r="J167" s="201"/>
      <c r="K167" s="201"/>
      <c r="L167" s="201"/>
      <c r="M167" s="62"/>
      <c r="N167" s="209">
        <f>H170*30%</f>
        <v>0</v>
      </c>
      <c r="O167" s="210"/>
    </row>
    <row r="168" spans="1:15" ht="24" customHeight="1" x14ac:dyDescent="0.25">
      <c r="C168" s="203" t="s">
        <v>169</v>
      </c>
      <c r="D168" s="203"/>
      <c r="E168" s="203"/>
      <c r="F168" s="203"/>
      <c r="G168" s="203"/>
      <c r="H168" s="201">
        <f>N110</f>
        <v>0</v>
      </c>
      <c r="I168" s="201"/>
      <c r="J168" s="201"/>
      <c r="K168" s="201"/>
      <c r="L168" s="201"/>
      <c r="M168" s="62"/>
      <c r="N168" s="207"/>
      <c r="O168" s="146"/>
    </row>
    <row r="169" spans="1:15" ht="24" customHeight="1" x14ac:dyDescent="0.25">
      <c r="C169" s="203" t="s">
        <v>3</v>
      </c>
      <c r="D169" s="203"/>
      <c r="E169" s="203"/>
      <c r="F169" s="203"/>
      <c r="G169" s="203"/>
      <c r="H169" s="201">
        <f>N159</f>
        <v>0</v>
      </c>
      <c r="I169" s="201"/>
      <c r="J169" s="201"/>
      <c r="K169" s="201"/>
      <c r="L169" s="201"/>
      <c r="M169" s="62"/>
      <c r="N169" s="207"/>
      <c r="O169" s="146"/>
    </row>
    <row r="170" spans="1:15" ht="24" customHeight="1" x14ac:dyDescent="0.25">
      <c r="C170" s="208" t="s">
        <v>100</v>
      </c>
      <c r="D170" s="208"/>
      <c r="E170" s="208"/>
      <c r="F170" s="208"/>
      <c r="G170" s="208"/>
      <c r="H170" s="212">
        <f>H167+H168+H169</f>
        <v>0</v>
      </c>
      <c r="I170" s="212"/>
      <c r="J170" s="212"/>
      <c r="K170" s="212"/>
      <c r="L170" s="212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22" t="s">
        <v>110</v>
      </c>
    </row>
    <row r="173" spans="1:15" ht="8.25" customHeight="1" x14ac:dyDescent="0.25">
      <c r="A173" s="17"/>
    </row>
    <row r="174" spans="1:15" x14ac:dyDescent="0.25">
      <c r="A174" s="1" t="s">
        <v>102</v>
      </c>
    </row>
    <row r="175" spans="1:15" ht="8.25" customHeight="1" x14ac:dyDescent="0.25">
      <c r="A175" s="3"/>
    </row>
    <row r="176" spans="1:15" ht="30" customHeight="1" x14ac:dyDescent="0.25">
      <c r="A176" s="123" t="s">
        <v>184</v>
      </c>
      <c r="B176" s="123"/>
      <c r="C176" s="205"/>
      <c r="D176" s="205"/>
      <c r="F176" s="123" t="s">
        <v>185</v>
      </c>
      <c r="G176" s="123"/>
      <c r="H176" s="205"/>
      <c r="I176" s="205"/>
      <c r="K176" s="123" t="s">
        <v>101</v>
      </c>
      <c r="L176" s="123"/>
      <c r="M176" s="56"/>
      <c r="N176" s="179">
        <f>C176+H176</f>
        <v>0</v>
      </c>
      <c r="O176" s="179"/>
    </row>
    <row r="177" spans="1:16" ht="8.25" customHeight="1" x14ac:dyDescent="0.25">
      <c r="A177" s="17"/>
    </row>
    <row r="178" spans="1:16" x14ac:dyDescent="0.25">
      <c r="A178" s="1" t="s">
        <v>103</v>
      </c>
    </row>
    <row r="179" spans="1:16" ht="8.25" customHeight="1" x14ac:dyDescent="0.25">
      <c r="A179" s="3"/>
    </row>
    <row r="180" spans="1:16" ht="30" customHeight="1" x14ac:dyDescent="0.25">
      <c r="A180" s="123" t="s">
        <v>184</v>
      </c>
      <c r="B180" s="123"/>
      <c r="C180" s="205"/>
      <c r="D180" s="205"/>
      <c r="F180" s="123" t="s">
        <v>185</v>
      </c>
      <c r="G180" s="123"/>
      <c r="H180" s="205"/>
      <c r="I180" s="205"/>
      <c r="K180" s="123" t="s">
        <v>101</v>
      </c>
      <c r="L180" s="123"/>
      <c r="M180" s="56"/>
      <c r="N180" s="179">
        <f>C180+H180</f>
        <v>0</v>
      </c>
      <c r="O180" s="179"/>
    </row>
    <row r="181" spans="1:16" ht="8.25" customHeight="1" x14ac:dyDescent="0.25">
      <c r="A181" s="3"/>
    </row>
    <row r="182" spans="1:16" ht="15.75" x14ac:dyDescent="0.25">
      <c r="A182" s="169" t="s">
        <v>104</v>
      </c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</row>
    <row r="183" spans="1:16" ht="135" customHeight="1" x14ac:dyDescent="0.25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69" t="s">
        <v>4</v>
      </c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</row>
    <row r="186" spans="1:16" ht="225" customHeight="1" x14ac:dyDescent="0.2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</row>
    <row r="187" spans="1:16" ht="9.7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5"/>
      <c r="N187" s="21"/>
      <c r="O187" s="21"/>
    </row>
    <row r="188" spans="1:16" x14ac:dyDescent="0.2">
      <c r="A188" s="1" t="s">
        <v>10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30" t="s">
        <v>11</v>
      </c>
      <c r="B190" s="50"/>
      <c r="C190" s="20"/>
      <c r="D190" s="122" t="s">
        <v>14</v>
      </c>
      <c r="E190" s="122"/>
      <c r="F190" s="50"/>
      <c r="H190" s="122" t="s">
        <v>12</v>
      </c>
      <c r="I190" s="122"/>
      <c r="J190" s="50"/>
      <c r="K190" s="18"/>
      <c r="L190" s="122" t="s">
        <v>13</v>
      </c>
      <c r="M190" s="122"/>
      <c r="N190" s="122"/>
      <c r="O190" s="50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46" t="s">
        <v>9</v>
      </c>
      <c r="O192" s="14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K155:L155"/>
    <mergeCell ref="N155:O155"/>
    <mergeCell ref="N38:O38"/>
    <mergeCell ref="K38:L38"/>
    <mergeCell ref="I38:J38"/>
    <mergeCell ref="A4:O4"/>
    <mergeCell ref="B123:C123"/>
    <mergeCell ref="B124:C124"/>
    <mergeCell ref="K180:L180"/>
    <mergeCell ref="N180:O180"/>
    <mergeCell ref="I156:J156"/>
    <mergeCell ref="K156:L156"/>
    <mergeCell ref="N156:O156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8:H108"/>
    <mergeCell ref="I108:J108"/>
    <mergeCell ref="K108:L108"/>
    <mergeCell ref="A185:O185"/>
    <mergeCell ref="A186:O186"/>
    <mergeCell ref="N61:O61"/>
    <mergeCell ref="N62:O62"/>
    <mergeCell ref="N163:O163"/>
    <mergeCell ref="N161:O161"/>
    <mergeCell ref="N112:O112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05:L105"/>
    <mergeCell ref="N105:O105"/>
    <mergeCell ref="B156:C156"/>
    <mergeCell ref="E156:H156"/>
    <mergeCell ref="N108:O108"/>
    <mergeCell ref="B118:C118"/>
    <mergeCell ref="B119:C119"/>
    <mergeCell ref="B120:C120"/>
    <mergeCell ref="B121:C121"/>
    <mergeCell ref="B122:C122"/>
    <mergeCell ref="E139:H139"/>
    <mergeCell ref="I139:J139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4:H104"/>
    <mergeCell ref="I104:J104"/>
    <mergeCell ref="K104:L104"/>
    <mergeCell ref="N104:O104"/>
    <mergeCell ref="B105:H105"/>
    <mergeCell ref="I105:J105"/>
    <mergeCell ref="K150:L150"/>
    <mergeCell ref="N150:O150"/>
    <mergeCell ref="B125:C125"/>
    <mergeCell ref="B126:C126"/>
    <mergeCell ref="E147:H147"/>
    <mergeCell ref="I147:J147"/>
    <mergeCell ref="K147:L147"/>
    <mergeCell ref="N147:O147"/>
    <mergeCell ref="E148:H148"/>
    <mergeCell ref="I148:J148"/>
    <mergeCell ref="K148:L148"/>
    <mergeCell ref="N148:O148"/>
    <mergeCell ref="B147:C147"/>
    <mergeCell ref="B148:C148"/>
    <mergeCell ref="E143:H143"/>
    <mergeCell ref="I143:J143"/>
    <mergeCell ref="K143:L143"/>
    <mergeCell ref="N143:O143"/>
    <mergeCell ref="E144:H144"/>
    <mergeCell ref="I144:J144"/>
    <mergeCell ref="K144:L144"/>
    <mergeCell ref="N144:O144"/>
    <mergeCell ref="B143:C143"/>
    <mergeCell ref="B144:C144"/>
    <mergeCell ref="N153:O153"/>
    <mergeCell ref="B151:C151"/>
    <mergeCell ref="E151:H151"/>
    <mergeCell ref="E145:H145"/>
    <mergeCell ref="I145:J145"/>
    <mergeCell ref="K145:L145"/>
    <mergeCell ref="N145:O145"/>
    <mergeCell ref="E146:H146"/>
    <mergeCell ref="I146:J146"/>
    <mergeCell ref="K146:L146"/>
    <mergeCell ref="N146:O146"/>
    <mergeCell ref="B145:C145"/>
    <mergeCell ref="B146:C146"/>
    <mergeCell ref="I151:J151"/>
    <mergeCell ref="K151:L151"/>
    <mergeCell ref="N151:O151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B154:C154"/>
    <mergeCell ref="E154:H154"/>
    <mergeCell ref="I154:J154"/>
    <mergeCell ref="K154:L154"/>
    <mergeCell ref="N154:O154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E141:H141"/>
    <mergeCell ref="I141:J141"/>
    <mergeCell ref="K141:L141"/>
    <mergeCell ref="N141:O141"/>
    <mergeCell ref="E142:H142"/>
    <mergeCell ref="I142:J142"/>
    <mergeCell ref="K142:L142"/>
    <mergeCell ref="N142:O142"/>
    <mergeCell ref="B141:C141"/>
    <mergeCell ref="B142:C142"/>
    <mergeCell ref="B96:H96"/>
    <mergeCell ref="I96:J96"/>
    <mergeCell ref="K96:L96"/>
    <mergeCell ref="N96:O96"/>
    <mergeCell ref="K139:L139"/>
    <mergeCell ref="N139:O139"/>
    <mergeCell ref="E140:H140"/>
    <mergeCell ref="I140:J140"/>
    <mergeCell ref="K140:L140"/>
    <mergeCell ref="N140:O140"/>
    <mergeCell ref="B139:C139"/>
    <mergeCell ref="B140:C140"/>
    <mergeCell ref="B97:H97"/>
    <mergeCell ref="I97:J97"/>
    <mergeCell ref="K97:L97"/>
    <mergeCell ref="N97:O97"/>
    <mergeCell ref="B98:H98"/>
    <mergeCell ref="I98:J98"/>
    <mergeCell ref="K98:L98"/>
    <mergeCell ref="N98:O98"/>
    <mergeCell ref="B99:H99"/>
    <mergeCell ref="I99:J99"/>
    <mergeCell ref="K99:L99"/>
    <mergeCell ref="N99:O99"/>
    <mergeCell ref="K93:L93"/>
    <mergeCell ref="N93:O93"/>
    <mergeCell ref="B94:H94"/>
    <mergeCell ref="I94:J94"/>
    <mergeCell ref="K94:L94"/>
    <mergeCell ref="N94:O94"/>
    <mergeCell ref="B95:H95"/>
    <mergeCell ref="I95:J95"/>
    <mergeCell ref="K95:L95"/>
    <mergeCell ref="N95:O95"/>
    <mergeCell ref="B11:H11"/>
    <mergeCell ref="B69:H69"/>
    <mergeCell ref="B70:H70"/>
    <mergeCell ref="B71:H71"/>
    <mergeCell ref="B72:H72"/>
    <mergeCell ref="B73:H73"/>
    <mergeCell ref="B74:H74"/>
    <mergeCell ref="B75:H75"/>
    <mergeCell ref="B76:H76"/>
    <mergeCell ref="B38:H38"/>
    <mergeCell ref="B35:H35"/>
    <mergeCell ref="B32:H32"/>
    <mergeCell ref="B29:H29"/>
    <mergeCell ref="B26:H26"/>
    <mergeCell ref="B23:H23"/>
    <mergeCell ref="B13:H13"/>
    <mergeCell ref="B16:H16"/>
    <mergeCell ref="D60:G60"/>
    <mergeCell ref="H60:K60"/>
    <mergeCell ref="I69:J69"/>
    <mergeCell ref="K69:L69"/>
    <mergeCell ref="B12:H12"/>
    <mergeCell ref="I11:J11"/>
    <mergeCell ref="K52:L52"/>
    <mergeCell ref="N52:O52"/>
    <mergeCell ref="B53:H53"/>
    <mergeCell ref="I53:J53"/>
    <mergeCell ref="K53:L53"/>
    <mergeCell ref="N53:O53"/>
    <mergeCell ref="B54:H54"/>
    <mergeCell ref="I54:J54"/>
    <mergeCell ref="K54:L54"/>
    <mergeCell ref="N54:O54"/>
    <mergeCell ref="B45:H45"/>
    <mergeCell ref="B46:H46"/>
    <mergeCell ref="B47:H47"/>
    <mergeCell ref="B48:H48"/>
    <mergeCell ref="B49:H49"/>
    <mergeCell ref="B44:H44"/>
    <mergeCell ref="I47:J47"/>
    <mergeCell ref="K47:L47"/>
    <mergeCell ref="N47:O47"/>
    <mergeCell ref="I44:J44"/>
    <mergeCell ref="K44:L44"/>
    <mergeCell ref="N44:O44"/>
    <mergeCell ref="I45:J45"/>
    <mergeCell ref="K45:L45"/>
    <mergeCell ref="N45:O45"/>
    <mergeCell ref="B36:H36"/>
    <mergeCell ref="I36:J36"/>
    <mergeCell ref="K36:L36"/>
    <mergeCell ref="N36:O36"/>
    <mergeCell ref="B37:H37"/>
    <mergeCell ref="I37:J37"/>
    <mergeCell ref="K37:L37"/>
    <mergeCell ref="N37:O37"/>
    <mergeCell ref="B33:H33"/>
    <mergeCell ref="I33:J33"/>
    <mergeCell ref="K33:L33"/>
    <mergeCell ref="N33:O33"/>
    <mergeCell ref="B34:H34"/>
    <mergeCell ref="I34:J34"/>
    <mergeCell ref="K34:L34"/>
    <mergeCell ref="N34:O34"/>
    <mergeCell ref="I35:J35"/>
    <mergeCell ref="K35:L35"/>
    <mergeCell ref="N35:O35"/>
    <mergeCell ref="B30:H30"/>
    <mergeCell ref="I30:J30"/>
    <mergeCell ref="K30:L30"/>
    <mergeCell ref="N30:O30"/>
    <mergeCell ref="B31:H31"/>
    <mergeCell ref="I31:J31"/>
    <mergeCell ref="K31:L31"/>
    <mergeCell ref="N31:O31"/>
    <mergeCell ref="I32:J32"/>
    <mergeCell ref="K32:L32"/>
    <mergeCell ref="N32:O32"/>
    <mergeCell ref="B27:H27"/>
    <mergeCell ref="I27:J27"/>
    <mergeCell ref="K27:L27"/>
    <mergeCell ref="N27:O27"/>
    <mergeCell ref="B28:H28"/>
    <mergeCell ref="I28:J28"/>
    <mergeCell ref="K28:L28"/>
    <mergeCell ref="N28:O28"/>
    <mergeCell ref="I29:J29"/>
    <mergeCell ref="K29:L29"/>
    <mergeCell ref="N29:O29"/>
    <mergeCell ref="B24:H24"/>
    <mergeCell ref="I24:J24"/>
    <mergeCell ref="K24:L24"/>
    <mergeCell ref="N24:O24"/>
    <mergeCell ref="B25:H25"/>
    <mergeCell ref="I25:J25"/>
    <mergeCell ref="K25:L25"/>
    <mergeCell ref="N25:O25"/>
    <mergeCell ref="I26:J26"/>
    <mergeCell ref="K26:L26"/>
    <mergeCell ref="N26:O26"/>
    <mergeCell ref="B21:H21"/>
    <mergeCell ref="I21:J21"/>
    <mergeCell ref="K21:L21"/>
    <mergeCell ref="N21:O21"/>
    <mergeCell ref="B22:H22"/>
    <mergeCell ref="I22:J22"/>
    <mergeCell ref="K22:L22"/>
    <mergeCell ref="N22:O22"/>
    <mergeCell ref="I23:J23"/>
    <mergeCell ref="K23:L23"/>
    <mergeCell ref="N23:O23"/>
    <mergeCell ref="B14:H14"/>
    <mergeCell ref="I14:J14"/>
    <mergeCell ref="K14:L14"/>
    <mergeCell ref="N14:O14"/>
    <mergeCell ref="B15:H15"/>
    <mergeCell ref="I15:J15"/>
    <mergeCell ref="K15:L15"/>
    <mergeCell ref="N15:O15"/>
    <mergeCell ref="N20:O20"/>
    <mergeCell ref="B17:H17"/>
    <mergeCell ref="I17:J17"/>
    <mergeCell ref="K17:L17"/>
    <mergeCell ref="B18:H18"/>
    <mergeCell ref="B19:H19"/>
    <mergeCell ref="B20:H20"/>
    <mergeCell ref="A8:O8"/>
    <mergeCell ref="N192:O192"/>
    <mergeCell ref="C170:G170"/>
    <mergeCell ref="H170:L170"/>
    <mergeCell ref="A182:O182"/>
    <mergeCell ref="A183:O183"/>
    <mergeCell ref="D190:E190"/>
    <mergeCell ref="H190:I190"/>
    <mergeCell ref="L190:N190"/>
    <mergeCell ref="A176:B176"/>
    <mergeCell ref="C176:D176"/>
    <mergeCell ref="F176:G176"/>
    <mergeCell ref="H176:I176"/>
    <mergeCell ref="K176:L176"/>
    <mergeCell ref="N176:O176"/>
    <mergeCell ref="A180:B180"/>
    <mergeCell ref="C180:D180"/>
    <mergeCell ref="F180:G180"/>
    <mergeCell ref="I13:J13"/>
    <mergeCell ref="K13:L13"/>
    <mergeCell ref="N13:O13"/>
    <mergeCell ref="H180:I180"/>
    <mergeCell ref="C168:G168"/>
    <mergeCell ref="H168:L168"/>
    <mergeCell ref="N168:O168"/>
    <mergeCell ref="C169:G169"/>
    <mergeCell ref="H169:L169"/>
    <mergeCell ref="N169:O169"/>
    <mergeCell ref="N159:O159"/>
    <mergeCell ref="C166:G166"/>
    <mergeCell ref="H166:L166"/>
    <mergeCell ref="C167:G167"/>
    <mergeCell ref="H167:L167"/>
    <mergeCell ref="N167:O167"/>
    <mergeCell ref="E138:H138"/>
    <mergeCell ref="I138:J138"/>
    <mergeCell ref="K138:L138"/>
    <mergeCell ref="N138:O138"/>
    <mergeCell ref="B137:C137"/>
    <mergeCell ref="B138:C138"/>
    <mergeCell ref="E135:H135"/>
    <mergeCell ref="I135:J135"/>
    <mergeCell ref="K135:L135"/>
    <mergeCell ref="N135:O135"/>
    <mergeCell ref="E136:H136"/>
    <mergeCell ref="I136:J136"/>
    <mergeCell ref="K136:L136"/>
    <mergeCell ref="N136:O136"/>
    <mergeCell ref="B135:C135"/>
    <mergeCell ref="B136:C136"/>
    <mergeCell ref="E137:H137"/>
    <mergeCell ref="I137:J137"/>
    <mergeCell ref="K137:L137"/>
    <mergeCell ref="N137:O137"/>
    <mergeCell ref="E133:H133"/>
    <mergeCell ref="I133:J133"/>
    <mergeCell ref="K133:L133"/>
    <mergeCell ref="N133:O133"/>
    <mergeCell ref="E134:H134"/>
    <mergeCell ref="I134:J134"/>
    <mergeCell ref="K134:L134"/>
    <mergeCell ref="N134:O134"/>
    <mergeCell ref="B133:C133"/>
    <mergeCell ref="B134:C134"/>
    <mergeCell ref="E131:H131"/>
    <mergeCell ref="I131:J131"/>
    <mergeCell ref="K131:L131"/>
    <mergeCell ref="N131:O131"/>
    <mergeCell ref="E132:H132"/>
    <mergeCell ref="I132:J132"/>
    <mergeCell ref="K132:L132"/>
    <mergeCell ref="N132:O132"/>
    <mergeCell ref="B131:C131"/>
    <mergeCell ref="B132:C132"/>
    <mergeCell ref="E129:H129"/>
    <mergeCell ref="I129:J129"/>
    <mergeCell ref="K129:L129"/>
    <mergeCell ref="N129:O129"/>
    <mergeCell ref="E130:H130"/>
    <mergeCell ref="I130:J130"/>
    <mergeCell ref="K130:L130"/>
    <mergeCell ref="N130:O130"/>
    <mergeCell ref="B129:C129"/>
    <mergeCell ref="B130:C130"/>
    <mergeCell ref="E127:H127"/>
    <mergeCell ref="I127:J127"/>
    <mergeCell ref="K127:L127"/>
    <mergeCell ref="N127:O127"/>
    <mergeCell ref="E128:H128"/>
    <mergeCell ref="I128:J128"/>
    <mergeCell ref="K128:L128"/>
    <mergeCell ref="N128:O128"/>
    <mergeCell ref="B127:C127"/>
    <mergeCell ref="B128:C128"/>
    <mergeCell ref="E125:H125"/>
    <mergeCell ref="I125:J125"/>
    <mergeCell ref="K125:L125"/>
    <mergeCell ref="N125:O125"/>
    <mergeCell ref="E126:H126"/>
    <mergeCell ref="I126:J126"/>
    <mergeCell ref="K126:L126"/>
    <mergeCell ref="N126:O126"/>
    <mergeCell ref="E123:H123"/>
    <mergeCell ref="I123:J123"/>
    <mergeCell ref="K123:L123"/>
    <mergeCell ref="N123:O123"/>
    <mergeCell ref="E124:H124"/>
    <mergeCell ref="I124:J124"/>
    <mergeCell ref="K124:L124"/>
    <mergeCell ref="N124:O124"/>
    <mergeCell ref="E121:H121"/>
    <mergeCell ref="I121:J121"/>
    <mergeCell ref="K121:L121"/>
    <mergeCell ref="N121:O121"/>
    <mergeCell ref="E122:H122"/>
    <mergeCell ref="I122:J122"/>
    <mergeCell ref="K122:L122"/>
    <mergeCell ref="N122:O122"/>
    <mergeCell ref="B109:H109"/>
    <mergeCell ref="I120:J120"/>
    <mergeCell ref="K109:L109"/>
    <mergeCell ref="N109:O109"/>
    <mergeCell ref="E119:H119"/>
    <mergeCell ref="I119:J119"/>
    <mergeCell ref="K119:L119"/>
    <mergeCell ref="N119:O119"/>
    <mergeCell ref="E120:H120"/>
    <mergeCell ref="I109:J109"/>
    <mergeCell ref="K120:L120"/>
    <mergeCell ref="N120:O120"/>
    <mergeCell ref="N110:O110"/>
    <mergeCell ref="N113:O113"/>
    <mergeCell ref="E118:H118"/>
    <mergeCell ref="I118:J118"/>
    <mergeCell ref="K118:L118"/>
    <mergeCell ref="N118:O118"/>
    <mergeCell ref="I88:J88"/>
    <mergeCell ref="K88:L88"/>
    <mergeCell ref="N88:O88"/>
    <mergeCell ref="I89:J89"/>
    <mergeCell ref="K89:L89"/>
    <mergeCell ref="N89:O89"/>
    <mergeCell ref="B88:H88"/>
    <mergeCell ref="B89:H89"/>
    <mergeCell ref="B90:H90"/>
    <mergeCell ref="I90:J90"/>
    <mergeCell ref="K90:L90"/>
    <mergeCell ref="N90:O90"/>
    <mergeCell ref="B91:H91"/>
    <mergeCell ref="I91:J91"/>
    <mergeCell ref="K91:L91"/>
    <mergeCell ref="N91:O91"/>
    <mergeCell ref="B92:H92"/>
    <mergeCell ref="I92:J92"/>
    <mergeCell ref="K92:L92"/>
    <mergeCell ref="N92:O92"/>
    <mergeCell ref="B93:H93"/>
    <mergeCell ref="I93:J93"/>
    <mergeCell ref="B84:H84"/>
    <mergeCell ref="B85:H85"/>
    <mergeCell ref="B86:H86"/>
    <mergeCell ref="B87:H87"/>
    <mergeCell ref="I82:J82"/>
    <mergeCell ref="K82:L82"/>
    <mergeCell ref="N82:O82"/>
    <mergeCell ref="I83:J83"/>
    <mergeCell ref="K83:L83"/>
    <mergeCell ref="N83:O83"/>
    <mergeCell ref="B83:H83"/>
    <mergeCell ref="I86:J86"/>
    <mergeCell ref="K86:L86"/>
    <mergeCell ref="N86:O86"/>
    <mergeCell ref="I87:J87"/>
    <mergeCell ref="K87:L87"/>
    <mergeCell ref="N87:O87"/>
    <mergeCell ref="I84:J84"/>
    <mergeCell ref="K84:L84"/>
    <mergeCell ref="N84:O84"/>
    <mergeCell ref="I85:J85"/>
    <mergeCell ref="K85:L85"/>
    <mergeCell ref="N85:O85"/>
    <mergeCell ref="I80:J80"/>
    <mergeCell ref="K80:L80"/>
    <mergeCell ref="N80:O80"/>
    <mergeCell ref="I81:J81"/>
    <mergeCell ref="K81:L81"/>
    <mergeCell ref="N81:O81"/>
    <mergeCell ref="B80:H80"/>
    <mergeCell ref="B81:H81"/>
    <mergeCell ref="B82:H82"/>
    <mergeCell ref="B77:H77"/>
    <mergeCell ref="B78:H78"/>
    <mergeCell ref="B79:H79"/>
    <mergeCell ref="I74:J74"/>
    <mergeCell ref="K74:L74"/>
    <mergeCell ref="N74:O74"/>
    <mergeCell ref="I75:J75"/>
    <mergeCell ref="K75:L75"/>
    <mergeCell ref="N75:O75"/>
    <mergeCell ref="I78:J78"/>
    <mergeCell ref="K78:L78"/>
    <mergeCell ref="N78:O78"/>
    <mergeCell ref="I79:J79"/>
    <mergeCell ref="K79:L79"/>
    <mergeCell ref="N79:O79"/>
    <mergeCell ref="I76:J76"/>
    <mergeCell ref="K76:L76"/>
    <mergeCell ref="N76:O76"/>
    <mergeCell ref="I77:J77"/>
    <mergeCell ref="K77:L77"/>
    <mergeCell ref="N77:O77"/>
    <mergeCell ref="I72:J72"/>
    <mergeCell ref="K72:L72"/>
    <mergeCell ref="N72:O72"/>
    <mergeCell ref="I73:J73"/>
    <mergeCell ref="K73:L73"/>
    <mergeCell ref="N73:O73"/>
    <mergeCell ref="I70:J70"/>
    <mergeCell ref="K70:L70"/>
    <mergeCell ref="N70:O70"/>
    <mergeCell ref="I71:J71"/>
    <mergeCell ref="K71:L71"/>
    <mergeCell ref="N71:O71"/>
    <mergeCell ref="N69:O69"/>
    <mergeCell ref="N55:O55"/>
    <mergeCell ref="D57:G57"/>
    <mergeCell ref="H57:K57"/>
    <mergeCell ref="D58:G58"/>
    <mergeCell ref="H58:K58"/>
    <mergeCell ref="D59:G59"/>
    <mergeCell ref="H59:K59"/>
    <mergeCell ref="I48:J48"/>
    <mergeCell ref="K48:L48"/>
    <mergeCell ref="N48:O48"/>
    <mergeCell ref="I49:J49"/>
    <mergeCell ref="K49:L49"/>
    <mergeCell ref="N49:O49"/>
    <mergeCell ref="B50:H50"/>
    <mergeCell ref="I50:J50"/>
    <mergeCell ref="K50:L50"/>
    <mergeCell ref="N50:O50"/>
    <mergeCell ref="B51:H51"/>
    <mergeCell ref="I51:J51"/>
    <mergeCell ref="K51:L51"/>
    <mergeCell ref="N51:O51"/>
    <mergeCell ref="B52:H52"/>
    <mergeCell ref="I52:J52"/>
    <mergeCell ref="K11:L11"/>
    <mergeCell ref="N11:O11"/>
    <mergeCell ref="I12:J12"/>
    <mergeCell ref="K12:L12"/>
    <mergeCell ref="N12:O12"/>
    <mergeCell ref="I46:J46"/>
    <mergeCell ref="K46:L46"/>
    <mergeCell ref="N46:O46"/>
    <mergeCell ref="N17:O17"/>
    <mergeCell ref="I16:J16"/>
    <mergeCell ref="K16:L16"/>
    <mergeCell ref="N16:O16"/>
    <mergeCell ref="N39:O39"/>
    <mergeCell ref="I18:J18"/>
    <mergeCell ref="K18:L18"/>
    <mergeCell ref="N18:O18"/>
    <mergeCell ref="I19:J19"/>
    <mergeCell ref="K19:L19"/>
    <mergeCell ref="N19:O19"/>
    <mergeCell ref="I20:J20"/>
    <mergeCell ref="K20:L20"/>
  </mergeCells>
  <conditionalFormatting sqref="H168:M168">
    <cfRule type="cellIs" dxfId="5" priority="1" operator="greaterThan">
      <formula>$N$167</formula>
    </cfRule>
  </conditionalFormatting>
  <dataValidations count="3">
    <dataValidation type="list" allowBlank="1" showInputMessage="1" showErrorMessage="1" sqref="A12:A38 A45:A54 A70:A109 A119:A158">
      <formula1>$S$2:$S$7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I119:J158">
      <formula1>$U$41:$U$47</formula1>
    </dataValidation>
  </dataValidations>
  <printOptions horizontalCentered="1"/>
  <pageMargins left="0" right="0" top="0" bottom="0" header="0" footer="0"/>
  <pageSetup scale="64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A4" sqref="A4:O4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73"/>
      <c r="T1" s="59" t="s">
        <v>189</v>
      </c>
      <c r="U1" s="59" t="s">
        <v>190</v>
      </c>
      <c r="V1" s="59" t="s">
        <v>191</v>
      </c>
      <c r="W1" s="59" t="s">
        <v>192</v>
      </c>
      <c r="X1" s="59" t="s">
        <v>101</v>
      </c>
    </row>
    <row r="2" spans="1:24" ht="15.75" x14ac:dyDescent="0.25">
      <c r="A2" s="71" t="s">
        <v>221</v>
      </c>
      <c r="S2" s="73">
        <v>1.1000000000000001</v>
      </c>
      <c r="T2" s="59">
        <f>SUMIFS($N$12:$N$38,$M$12:$M$38,S2)</f>
        <v>0</v>
      </c>
      <c r="U2" s="59">
        <f>SUMIFS($N$45:$N$54,$M$45:$M$54,S2)</f>
        <v>0</v>
      </c>
      <c r="V2" s="59">
        <f>SUMIFS($N$70:$N$109,$M$70:$M$109,S2)</f>
        <v>0</v>
      </c>
      <c r="W2" s="59">
        <f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73">
        <v>1.2</v>
      </c>
      <c r="T3" s="59">
        <f t="shared" ref="T3:T37" si="0">SUMIFS($N$12:$N$38,$M$12:$M$38,S3)</f>
        <v>0</v>
      </c>
      <c r="U3" s="59">
        <f t="shared" ref="U3:U37" si="1">SUMIFS($N$45:$N$54,$M$45:$M$54,S3)</f>
        <v>0</v>
      </c>
      <c r="V3" s="59">
        <f t="shared" ref="V3:V37" si="2">SUMIFS($N$70:$N$109,$M$70:$M$109,S3)</f>
        <v>0</v>
      </c>
      <c r="W3" s="59">
        <f t="shared" ref="W3:W37" si="3">SUMIFS($N$119:$N$158,$M$119:$M$158,S3)</f>
        <v>0</v>
      </c>
      <c r="X3" s="59">
        <f t="shared" ref="X3:X37" si="4">SUM(T3:W3)</f>
        <v>0</v>
      </c>
    </row>
    <row r="4" spans="1:24" ht="45" customHeight="1" x14ac:dyDescent="0.25">
      <c r="A4" s="148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S4" s="73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73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71" t="s">
        <v>109</v>
      </c>
      <c r="S6" s="73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73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11" t="s">
        <v>95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S8" s="73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73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96</v>
      </c>
      <c r="S10" s="73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43</v>
      </c>
      <c r="B11" s="122" t="s">
        <v>172</v>
      </c>
      <c r="C11" s="122"/>
      <c r="D11" s="122"/>
      <c r="E11" s="122"/>
      <c r="F11" s="122"/>
      <c r="G11" s="122"/>
      <c r="H11" s="122"/>
      <c r="I11" s="122" t="s">
        <v>67</v>
      </c>
      <c r="J11" s="122"/>
      <c r="K11" s="122" t="s">
        <v>173</v>
      </c>
      <c r="L11" s="122"/>
      <c r="M11" s="67"/>
      <c r="N11" s="122" t="s">
        <v>101</v>
      </c>
      <c r="O11" s="122"/>
      <c r="S11" s="73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21" customHeight="1" x14ac:dyDescent="0.25">
      <c r="A12" s="58"/>
      <c r="B12" s="204"/>
      <c r="C12" s="204"/>
      <c r="D12" s="204"/>
      <c r="E12" s="204"/>
      <c r="F12" s="204"/>
      <c r="G12" s="204"/>
      <c r="H12" s="204"/>
      <c r="I12" s="199"/>
      <c r="J12" s="199"/>
      <c r="K12" s="200">
        <v>0</v>
      </c>
      <c r="L12" s="200"/>
      <c r="M12" s="64">
        <f>A12</f>
        <v>0</v>
      </c>
      <c r="N12" s="201">
        <f t="shared" ref="N12:N38" si="5">I12*K12</f>
        <v>0</v>
      </c>
      <c r="O12" s="201"/>
      <c r="S12" s="73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04"/>
      <c r="C13" s="204"/>
      <c r="D13" s="204"/>
      <c r="E13" s="204"/>
      <c r="F13" s="204"/>
      <c r="G13" s="204"/>
      <c r="H13" s="204"/>
      <c r="I13" s="199"/>
      <c r="J13" s="199"/>
      <c r="K13" s="200">
        <v>0</v>
      </c>
      <c r="L13" s="200"/>
      <c r="M13" s="64">
        <f t="shared" ref="M13:M38" si="6">A13</f>
        <v>0</v>
      </c>
      <c r="N13" s="201">
        <f t="shared" si="5"/>
        <v>0</v>
      </c>
      <c r="O13" s="201"/>
      <c r="S13" s="73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/>
      <c r="B14" s="204"/>
      <c r="C14" s="204"/>
      <c r="D14" s="204"/>
      <c r="E14" s="204"/>
      <c r="F14" s="204"/>
      <c r="G14" s="204"/>
      <c r="H14" s="204"/>
      <c r="I14" s="199"/>
      <c r="J14" s="199"/>
      <c r="K14" s="200">
        <v>0</v>
      </c>
      <c r="L14" s="200"/>
      <c r="M14" s="64">
        <f t="shared" si="6"/>
        <v>0</v>
      </c>
      <c r="N14" s="201">
        <f t="shared" si="5"/>
        <v>0</v>
      </c>
      <c r="O14" s="201"/>
      <c r="S14" s="73">
        <v>3.1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si="4"/>
        <v>0</v>
      </c>
    </row>
    <row r="15" spans="1:24" ht="21" customHeight="1" x14ac:dyDescent="0.25">
      <c r="A15" s="58"/>
      <c r="B15" s="204"/>
      <c r="C15" s="204"/>
      <c r="D15" s="204"/>
      <c r="E15" s="204"/>
      <c r="F15" s="204"/>
      <c r="G15" s="204"/>
      <c r="H15" s="204"/>
      <c r="I15" s="199"/>
      <c r="J15" s="199"/>
      <c r="K15" s="200">
        <v>0</v>
      </c>
      <c r="L15" s="200"/>
      <c r="M15" s="64">
        <f t="shared" si="6"/>
        <v>0</v>
      </c>
      <c r="N15" s="201">
        <f t="shared" si="5"/>
        <v>0</v>
      </c>
      <c r="O15" s="201"/>
      <c r="S15" s="73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04"/>
      <c r="C16" s="204"/>
      <c r="D16" s="204"/>
      <c r="E16" s="204"/>
      <c r="F16" s="204"/>
      <c r="G16" s="204"/>
      <c r="H16" s="204"/>
      <c r="I16" s="199"/>
      <c r="J16" s="199"/>
      <c r="K16" s="200">
        <v>0</v>
      </c>
      <c r="L16" s="200"/>
      <c r="M16" s="64">
        <f t="shared" si="6"/>
        <v>0</v>
      </c>
      <c r="N16" s="201">
        <f t="shared" si="5"/>
        <v>0</v>
      </c>
      <c r="O16" s="201"/>
      <c r="S16" s="73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21" customHeight="1" x14ac:dyDescent="0.25">
      <c r="A17" s="58"/>
      <c r="B17" s="204"/>
      <c r="C17" s="204"/>
      <c r="D17" s="204"/>
      <c r="E17" s="204"/>
      <c r="F17" s="204"/>
      <c r="G17" s="204"/>
      <c r="H17" s="204"/>
      <c r="I17" s="199"/>
      <c r="J17" s="199"/>
      <c r="K17" s="200">
        <v>0</v>
      </c>
      <c r="L17" s="200"/>
      <c r="M17" s="64">
        <f t="shared" si="6"/>
        <v>0</v>
      </c>
      <c r="N17" s="201">
        <f t="shared" si="5"/>
        <v>0</v>
      </c>
      <c r="O17" s="201"/>
      <c r="S17" s="73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04"/>
      <c r="C18" s="204"/>
      <c r="D18" s="204"/>
      <c r="E18" s="204"/>
      <c r="F18" s="204"/>
      <c r="G18" s="204"/>
      <c r="H18" s="204"/>
      <c r="I18" s="199"/>
      <c r="J18" s="199"/>
      <c r="K18" s="200">
        <v>0</v>
      </c>
      <c r="L18" s="200"/>
      <c r="M18" s="64">
        <f t="shared" si="6"/>
        <v>0</v>
      </c>
      <c r="N18" s="201">
        <f t="shared" si="5"/>
        <v>0</v>
      </c>
      <c r="O18" s="201"/>
      <c r="S18" s="73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04"/>
      <c r="C19" s="204"/>
      <c r="D19" s="204"/>
      <c r="E19" s="204"/>
      <c r="F19" s="204"/>
      <c r="G19" s="204"/>
      <c r="H19" s="204"/>
      <c r="I19" s="199"/>
      <c r="J19" s="199"/>
      <c r="K19" s="200">
        <v>0</v>
      </c>
      <c r="L19" s="200"/>
      <c r="M19" s="64">
        <f t="shared" si="6"/>
        <v>0</v>
      </c>
      <c r="N19" s="201">
        <f t="shared" si="5"/>
        <v>0</v>
      </c>
      <c r="O19" s="201"/>
      <c r="S19" s="73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04"/>
      <c r="C20" s="204"/>
      <c r="D20" s="204"/>
      <c r="E20" s="204"/>
      <c r="F20" s="204"/>
      <c r="G20" s="204"/>
      <c r="H20" s="204"/>
      <c r="I20" s="199"/>
      <c r="J20" s="199"/>
      <c r="K20" s="200">
        <v>0</v>
      </c>
      <c r="L20" s="200"/>
      <c r="M20" s="64">
        <f t="shared" si="6"/>
        <v>0</v>
      </c>
      <c r="N20" s="201">
        <f t="shared" si="5"/>
        <v>0</v>
      </c>
      <c r="O20" s="201"/>
      <c r="S20" s="73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04"/>
      <c r="C21" s="204"/>
      <c r="D21" s="204"/>
      <c r="E21" s="204"/>
      <c r="F21" s="204"/>
      <c r="G21" s="204"/>
      <c r="H21" s="204"/>
      <c r="I21" s="199"/>
      <c r="J21" s="199"/>
      <c r="K21" s="200">
        <v>0</v>
      </c>
      <c r="L21" s="200"/>
      <c r="M21" s="64">
        <f t="shared" si="6"/>
        <v>0</v>
      </c>
      <c r="N21" s="201">
        <f t="shared" si="5"/>
        <v>0</v>
      </c>
      <c r="O21" s="201"/>
      <c r="S21" s="73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1" customHeight="1" x14ac:dyDescent="0.25">
      <c r="A22" s="58"/>
      <c r="B22" s="204"/>
      <c r="C22" s="204"/>
      <c r="D22" s="204"/>
      <c r="E22" s="204"/>
      <c r="F22" s="204"/>
      <c r="G22" s="204"/>
      <c r="H22" s="204"/>
      <c r="I22" s="199"/>
      <c r="J22" s="199"/>
      <c r="K22" s="200">
        <v>0</v>
      </c>
      <c r="L22" s="200"/>
      <c r="M22" s="64">
        <f t="shared" si="6"/>
        <v>0</v>
      </c>
      <c r="N22" s="201">
        <f t="shared" si="5"/>
        <v>0</v>
      </c>
      <c r="O22" s="201"/>
      <c r="S22" s="73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04"/>
      <c r="C23" s="204"/>
      <c r="D23" s="204"/>
      <c r="E23" s="204"/>
      <c r="F23" s="204"/>
      <c r="G23" s="204"/>
      <c r="H23" s="204"/>
      <c r="I23" s="199"/>
      <c r="J23" s="199"/>
      <c r="K23" s="200">
        <v>0</v>
      </c>
      <c r="L23" s="200"/>
      <c r="M23" s="64">
        <f t="shared" si="6"/>
        <v>0</v>
      </c>
      <c r="N23" s="201">
        <f t="shared" si="5"/>
        <v>0</v>
      </c>
      <c r="O23" s="201"/>
      <c r="S23" s="73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04"/>
      <c r="C24" s="204"/>
      <c r="D24" s="204"/>
      <c r="E24" s="204"/>
      <c r="F24" s="204"/>
      <c r="G24" s="204"/>
      <c r="H24" s="204"/>
      <c r="I24" s="199"/>
      <c r="J24" s="199"/>
      <c r="K24" s="200">
        <v>0</v>
      </c>
      <c r="L24" s="200"/>
      <c r="M24" s="64">
        <f t="shared" si="6"/>
        <v>0</v>
      </c>
      <c r="N24" s="201">
        <f t="shared" si="5"/>
        <v>0</v>
      </c>
      <c r="O24" s="201"/>
      <c r="S24" s="73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04"/>
      <c r="C25" s="204"/>
      <c r="D25" s="204"/>
      <c r="E25" s="204"/>
      <c r="F25" s="204"/>
      <c r="G25" s="204"/>
      <c r="H25" s="204"/>
      <c r="I25" s="199"/>
      <c r="J25" s="199"/>
      <c r="K25" s="200">
        <v>0</v>
      </c>
      <c r="L25" s="200"/>
      <c r="M25" s="64">
        <f t="shared" si="6"/>
        <v>0</v>
      </c>
      <c r="N25" s="201">
        <f t="shared" si="5"/>
        <v>0</v>
      </c>
      <c r="O25" s="201"/>
      <c r="S25" s="73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04"/>
      <c r="C26" s="204"/>
      <c r="D26" s="204"/>
      <c r="E26" s="204"/>
      <c r="F26" s="204"/>
      <c r="G26" s="204"/>
      <c r="H26" s="204"/>
      <c r="I26" s="199"/>
      <c r="J26" s="199"/>
      <c r="K26" s="200">
        <v>0</v>
      </c>
      <c r="L26" s="200"/>
      <c r="M26" s="64">
        <f t="shared" si="6"/>
        <v>0</v>
      </c>
      <c r="N26" s="201">
        <f t="shared" si="5"/>
        <v>0</v>
      </c>
      <c r="O26" s="201"/>
      <c r="S26" s="73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21" customHeight="1" x14ac:dyDescent="0.25">
      <c r="A27" s="58"/>
      <c r="B27" s="204"/>
      <c r="C27" s="204"/>
      <c r="D27" s="204"/>
      <c r="E27" s="204"/>
      <c r="F27" s="204"/>
      <c r="G27" s="204"/>
      <c r="H27" s="204"/>
      <c r="I27" s="199"/>
      <c r="J27" s="199"/>
      <c r="K27" s="200">
        <v>0</v>
      </c>
      <c r="L27" s="200"/>
      <c r="M27" s="64">
        <f t="shared" si="6"/>
        <v>0</v>
      </c>
      <c r="N27" s="201">
        <f t="shared" si="5"/>
        <v>0</v>
      </c>
      <c r="O27" s="201"/>
      <c r="S27" s="73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04"/>
      <c r="C28" s="204"/>
      <c r="D28" s="204"/>
      <c r="E28" s="204"/>
      <c r="F28" s="204"/>
      <c r="G28" s="204"/>
      <c r="H28" s="204"/>
      <c r="I28" s="199"/>
      <c r="J28" s="199"/>
      <c r="K28" s="200">
        <v>0</v>
      </c>
      <c r="L28" s="200"/>
      <c r="M28" s="64">
        <f t="shared" si="6"/>
        <v>0</v>
      </c>
      <c r="N28" s="201">
        <f t="shared" si="5"/>
        <v>0</v>
      </c>
      <c r="O28" s="201"/>
      <c r="S28" s="73">
        <v>5.3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si="4"/>
        <v>0</v>
      </c>
    </row>
    <row r="29" spans="1:24" ht="21" customHeight="1" x14ac:dyDescent="0.25">
      <c r="A29" s="58"/>
      <c r="B29" s="204"/>
      <c r="C29" s="204"/>
      <c r="D29" s="204"/>
      <c r="E29" s="204"/>
      <c r="F29" s="204"/>
      <c r="G29" s="204"/>
      <c r="H29" s="204"/>
      <c r="I29" s="199"/>
      <c r="J29" s="199"/>
      <c r="K29" s="200">
        <v>0</v>
      </c>
      <c r="L29" s="200"/>
      <c r="M29" s="64">
        <f t="shared" si="6"/>
        <v>0</v>
      </c>
      <c r="N29" s="201">
        <f t="shared" si="5"/>
        <v>0</v>
      </c>
      <c r="O29" s="201"/>
      <c r="S29" s="73">
        <v>5.4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4"/>
        <v>0</v>
      </c>
    </row>
    <row r="30" spans="1:24" ht="21" customHeight="1" x14ac:dyDescent="0.25">
      <c r="A30" s="58"/>
      <c r="B30" s="204"/>
      <c r="C30" s="204"/>
      <c r="D30" s="204"/>
      <c r="E30" s="204"/>
      <c r="F30" s="204"/>
      <c r="G30" s="204"/>
      <c r="H30" s="204"/>
      <c r="I30" s="199"/>
      <c r="J30" s="199"/>
      <c r="K30" s="200">
        <v>0</v>
      </c>
      <c r="L30" s="200"/>
      <c r="M30" s="64">
        <f t="shared" si="6"/>
        <v>0</v>
      </c>
      <c r="N30" s="201">
        <f t="shared" si="5"/>
        <v>0</v>
      </c>
      <c r="O30" s="201"/>
      <c r="S30" s="73">
        <v>5.5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4"/>
        <v>0</v>
      </c>
    </row>
    <row r="31" spans="1:24" ht="21" customHeight="1" x14ac:dyDescent="0.25">
      <c r="A31" s="58"/>
      <c r="B31" s="204"/>
      <c r="C31" s="204"/>
      <c r="D31" s="204"/>
      <c r="E31" s="204"/>
      <c r="F31" s="204"/>
      <c r="G31" s="204"/>
      <c r="H31" s="204"/>
      <c r="I31" s="199"/>
      <c r="J31" s="199"/>
      <c r="K31" s="200">
        <v>0</v>
      </c>
      <c r="L31" s="200"/>
      <c r="M31" s="64">
        <f t="shared" si="6"/>
        <v>0</v>
      </c>
      <c r="N31" s="201">
        <f t="shared" si="5"/>
        <v>0</v>
      </c>
      <c r="O31" s="201"/>
      <c r="S31" s="73">
        <v>5.6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4"/>
        <v>0</v>
      </c>
    </row>
    <row r="32" spans="1:24" ht="21" customHeight="1" x14ac:dyDescent="0.25">
      <c r="A32" s="58"/>
      <c r="B32" s="204"/>
      <c r="C32" s="204"/>
      <c r="D32" s="204"/>
      <c r="E32" s="204"/>
      <c r="F32" s="204"/>
      <c r="G32" s="204"/>
      <c r="H32" s="204"/>
      <c r="I32" s="199"/>
      <c r="J32" s="199"/>
      <c r="K32" s="200">
        <v>0</v>
      </c>
      <c r="L32" s="200"/>
      <c r="M32" s="64">
        <f t="shared" si="6"/>
        <v>0</v>
      </c>
      <c r="N32" s="201">
        <f t="shared" si="5"/>
        <v>0</v>
      </c>
      <c r="O32" s="201"/>
      <c r="S32" s="73">
        <v>6.1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4"/>
        <v>0</v>
      </c>
    </row>
    <row r="33" spans="1:24" ht="21" customHeight="1" x14ac:dyDescent="0.25">
      <c r="A33" s="58"/>
      <c r="B33" s="204"/>
      <c r="C33" s="204"/>
      <c r="D33" s="204"/>
      <c r="E33" s="204"/>
      <c r="F33" s="204"/>
      <c r="G33" s="204"/>
      <c r="H33" s="204"/>
      <c r="I33" s="199"/>
      <c r="J33" s="199"/>
      <c r="K33" s="200">
        <v>0</v>
      </c>
      <c r="L33" s="200"/>
      <c r="M33" s="64">
        <f t="shared" si="6"/>
        <v>0</v>
      </c>
      <c r="N33" s="201">
        <f t="shared" si="5"/>
        <v>0</v>
      </c>
      <c r="O33" s="201"/>
      <c r="S33" s="73">
        <v>6.2</v>
      </c>
      <c r="T33" s="59">
        <f t="shared" si="0"/>
        <v>0</v>
      </c>
      <c r="U33" s="59">
        <f t="shared" si="1"/>
        <v>0</v>
      </c>
      <c r="V33" s="59">
        <f t="shared" si="2"/>
        <v>0</v>
      </c>
      <c r="W33" s="59">
        <f t="shared" si="3"/>
        <v>0</v>
      </c>
      <c r="X33" s="59">
        <f t="shared" si="4"/>
        <v>0</v>
      </c>
    </row>
    <row r="34" spans="1:24" ht="21" customHeight="1" x14ac:dyDescent="0.25">
      <c r="A34" s="58"/>
      <c r="B34" s="204"/>
      <c r="C34" s="204"/>
      <c r="D34" s="204"/>
      <c r="E34" s="204"/>
      <c r="F34" s="204"/>
      <c r="G34" s="204"/>
      <c r="H34" s="204"/>
      <c r="I34" s="199"/>
      <c r="J34" s="199"/>
      <c r="K34" s="200">
        <v>0</v>
      </c>
      <c r="L34" s="200"/>
      <c r="M34" s="64">
        <f t="shared" si="6"/>
        <v>0</v>
      </c>
      <c r="N34" s="201">
        <f t="shared" si="5"/>
        <v>0</v>
      </c>
      <c r="O34" s="201"/>
      <c r="S34" s="73">
        <v>6.3</v>
      </c>
      <c r="T34" s="59">
        <f t="shared" si="0"/>
        <v>0</v>
      </c>
      <c r="U34" s="59">
        <f t="shared" si="1"/>
        <v>0</v>
      </c>
      <c r="V34" s="59">
        <f t="shared" si="2"/>
        <v>0</v>
      </c>
      <c r="W34" s="59">
        <f t="shared" si="3"/>
        <v>0</v>
      </c>
      <c r="X34" s="59">
        <f t="shared" si="4"/>
        <v>0</v>
      </c>
    </row>
    <row r="35" spans="1:24" ht="21" customHeight="1" x14ac:dyDescent="0.25">
      <c r="A35" s="58"/>
      <c r="B35" s="204"/>
      <c r="C35" s="204"/>
      <c r="D35" s="204"/>
      <c r="E35" s="204"/>
      <c r="F35" s="204"/>
      <c r="G35" s="204"/>
      <c r="H35" s="204"/>
      <c r="I35" s="199"/>
      <c r="J35" s="199"/>
      <c r="K35" s="200">
        <v>0</v>
      </c>
      <c r="L35" s="200"/>
      <c r="M35" s="64">
        <f t="shared" si="6"/>
        <v>0</v>
      </c>
      <c r="N35" s="201">
        <f t="shared" si="5"/>
        <v>0</v>
      </c>
      <c r="O35" s="201"/>
      <c r="S35" s="73">
        <v>6.4</v>
      </c>
      <c r="T35" s="59">
        <f t="shared" si="0"/>
        <v>0</v>
      </c>
      <c r="U35" s="59">
        <f t="shared" si="1"/>
        <v>0</v>
      </c>
      <c r="V35" s="59">
        <f t="shared" si="2"/>
        <v>0</v>
      </c>
      <c r="W35" s="59">
        <f t="shared" si="3"/>
        <v>0</v>
      </c>
      <c r="X35" s="59">
        <f t="shared" si="4"/>
        <v>0</v>
      </c>
    </row>
    <row r="36" spans="1:24" ht="21" customHeight="1" x14ac:dyDescent="0.25">
      <c r="A36" s="58"/>
      <c r="B36" s="204"/>
      <c r="C36" s="204"/>
      <c r="D36" s="204"/>
      <c r="E36" s="204"/>
      <c r="F36" s="204"/>
      <c r="G36" s="204"/>
      <c r="H36" s="204"/>
      <c r="I36" s="199"/>
      <c r="J36" s="199"/>
      <c r="K36" s="200">
        <v>0</v>
      </c>
      <c r="L36" s="200"/>
      <c r="M36" s="64">
        <f t="shared" si="6"/>
        <v>0</v>
      </c>
      <c r="N36" s="201">
        <f t="shared" si="5"/>
        <v>0</v>
      </c>
      <c r="O36" s="201"/>
      <c r="S36" s="73">
        <v>6.5</v>
      </c>
      <c r="T36" s="59">
        <f t="shared" si="0"/>
        <v>0</v>
      </c>
      <c r="U36" s="59">
        <f t="shared" si="1"/>
        <v>0</v>
      </c>
      <c r="V36" s="59">
        <f t="shared" si="2"/>
        <v>0</v>
      </c>
      <c r="W36" s="59">
        <f t="shared" si="3"/>
        <v>0</v>
      </c>
      <c r="X36" s="59">
        <f t="shared" si="4"/>
        <v>0</v>
      </c>
    </row>
    <row r="37" spans="1:24" ht="21" customHeight="1" x14ac:dyDescent="0.25">
      <c r="A37" s="58"/>
      <c r="B37" s="204"/>
      <c r="C37" s="204"/>
      <c r="D37" s="204"/>
      <c r="E37" s="204"/>
      <c r="F37" s="204"/>
      <c r="G37" s="204"/>
      <c r="H37" s="204"/>
      <c r="I37" s="199"/>
      <c r="J37" s="199"/>
      <c r="K37" s="200">
        <v>0</v>
      </c>
      <c r="L37" s="200"/>
      <c r="M37" s="64">
        <f t="shared" si="6"/>
        <v>0</v>
      </c>
      <c r="N37" s="201">
        <f t="shared" si="5"/>
        <v>0</v>
      </c>
      <c r="O37" s="201"/>
      <c r="S37" s="73">
        <v>6.6</v>
      </c>
      <c r="T37" s="59">
        <f t="shared" si="0"/>
        <v>0</v>
      </c>
      <c r="U37" s="59">
        <f t="shared" si="1"/>
        <v>0</v>
      </c>
      <c r="V37" s="59">
        <f t="shared" si="2"/>
        <v>0</v>
      </c>
      <c r="W37" s="59">
        <f t="shared" si="3"/>
        <v>0</v>
      </c>
      <c r="X37" s="59">
        <f t="shared" si="4"/>
        <v>0</v>
      </c>
    </row>
    <row r="38" spans="1:24" ht="21" customHeight="1" x14ac:dyDescent="0.25">
      <c r="A38" s="58"/>
      <c r="B38" s="204"/>
      <c r="C38" s="204"/>
      <c r="D38" s="204"/>
      <c r="E38" s="204"/>
      <c r="F38" s="204"/>
      <c r="G38" s="204"/>
      <c r="H38" s="204"/>
      <c r="I38" s="199"/>
      <c r="J38" s="199"/>
      <c r="K38" s="200">
        <v>0</v>
      </c>
      <c r="L38" s="200"/>
      <c r="M38" s="64">
        <f t="shared" si="6"/>
        <v>0</v>
      </c>
      <c r="N38" s="201">
        <f t="shared" si="5"/>
        <v>0</v>
      </c>
      <c r="O38" s="201"/>
      <c r="S38"/>
      <c r="T38"/>
      <c r="U38"/>
      <c r="V38"/>
      <c r="W38"/>
      <c r="X38"/>
    </row>
    <row r="39" spans="1:24" ht="21" customHeight="1" x14ac:dyDescent="0.25">
      <c r="N39" s="202">
        <f>SUM(N12:O38)</f>
        <v>0</v>
      </c>
      <c r="O39" s="202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71" t="s">
        <v>171</v>
      </c>
      <c r="S41" t="s">
        <v>200</v>
      </c>
      <c r="T41"/>
      <c r="U41" s="77">
        <v>22000</v>
      </c>
      <c r="V41"/>
      <c r="W41"/>
      <c r="X41"/>
    </row>
    <row r="42" spans="1:24" ht="8.25" customHeight="1" x14ac:dyDescent="0.25">
      <c r="S42" t="s">
        <v>201</v>
      </c>
      <c r="T42"/>
      <c r="U42" s="77">
        <v>18000</v>
      </c>
      <c r="V42"/>
      <c r="W42"/>
      <c r="X42"/>
    </row>
    <row r="43" spans="1:24" ht="15.75" x14ac:dyDescent="0.25">
      <c r="A43" s="1" t="s">
        <v>174</v>
      </c>
      <c r="S43" t="s">
        <v>202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43</v>
      </c>
      <c r="B44" s="122" t="s">
        <v>172</v>
      </c>
      <c r="C44" s="122"/>
      <c r="D44" s="122"/>
      <c r="E44" s="122"/>
      <c r="F44" s="122"/>
      <c r="G44" s="122"/>
      <c r="H44" s="122"/>
      <c r="I44" s="122" t="s">
        <v>67</v>
      </c>
      <c r="J44" s="122"/>
      <c r="K44" s="122" t="s">
        <v>173</v>
      </c>
      <c r="L44" s="122"/>
      <c r="M44" s="67"/>
      <c r="N44" s="122" t="s">
        <v>101</v>
      </c>
      <c r="O44" s="122"/>
      <c r="S44" t="s">
        <v>203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04"/>
      <c r="C45" s="204"/>
      <c r="D45" s="204"/>
      <c r="E45" s="204"/>
      <c r="F45" s="204"/>
      <c r="G45" s="204"/>
      <c r="H45" s="204"/>
      <c r="I45" s="199"/>
      <c r="J45" s="199"/>
      <c r="K45" s="200">
        <v>0</v>
      </c>
      <c r="L45" s="200"/>
      <c r="M45" s="64">
        <f>A45</f>
        <v>0</v>
      </c>
      <c r="N45" s="201">
        <f>I45*K45</f>
        <v>0</v>
      </c>
      <c r="O45" s="201"/>
      <c r="S45" t="s">
        <v>204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04"/>
      <c r="C46" s="204"/>
      <c r="D46" s="204"/>
      <c r="E46" s="204"/>
      <c r="F46" s="204"/>
      <c r="G46" s="204"/>
      <c r="H46" s="204"/>
      <c r="I46" s="199"/>
      <c r="J46" s="199"/>
      <c r="K46" s="200">
        <v>0</v>
      </c>
      <c r="L46" s="200"/>
      <c r="M46" s="64">
        <f t="shared" ref="M46:M54" si="7">A46</f>
        <v>0</v>
      </c>
      <c r="N46" s="201">
        <f t="shared" ref="N46:N49" si="8">I46*K46</f>
        <v>0</v>
      </c>
      <c r="O46" s="201"/>
      <c r="S46" t="s">
        <v>205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04"/>
      <c r="C47" s="204"/>
      <c r="D47" s="204"/>
      <c r="E47" s="204"/>
      <c r="F47" s="204"/>
      <c r="G47" s="204"/>
      <c r="H47" s="204"/>
      <c r="I47" s="199"/>
      <c r="J47" s="199"/>
      <c r="K47" s="200">
        <v>0</v>
      </c>
      <c r="L47" s="200"/>
      <c r="M47" s="64">
        <f t="shared" si="7"/>
        <v>0</v>
      </c>
      <c r="N47" s="201">
        <f t="shared" si="8"/>
        <v>0</v>
      </c>
      <c r="O47" s="201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04"/>
      <c r="C48" s="204"/>
      <c r="D48" s="204"/>
      <c r="E48" s="204"/>
      <c r="F48" s="204"/>
      <c r="G48" s="204"/>
      <c r="H48" s="204"/>
      <c r="I48" s="199"/>
      <c r="J48" s="199"/>
      <c r="K48" s="200">
        <v>0</v>
      </c>
      <c r="L48" s="200"/>
      <c r="M48" s="64">
        <f t="shared" si="7"/>
        <v>0</v>
      </c>
      <c r="N48" s="201">
        <f t="shared" si="8"/>
        <v>0</v>
      </c>
      <c r="O48" s="201"/>
      <c r="S48"/>
      <c r="T48"/>
      <c r="U48"/>
      <c r="V48"/>
      <c r="W48"/>
      <c r="X48"/>
    </row>
    <row r="49" spans="1:24" ht="21" customHeight="1" x14ac:dyDescent="0.25">
      <c r="A49" s="58"/>
      <c r="B49" s="204"/>
      <c r="C49" s="204"/>
      <c r="D49" s="204"/>
      <c r="E49" s="204"/>
      <c r="F49" s="204"/>
      <c r="G49" s="204"/>
      <c r="H49" s="204"/>
      <c r="I49" s="199"/>
      <c r="J49" s="199"/>
      <c r="K49" s="200">
        <v>0</v>
      </c>
      <c r="L49" s="200"/>
      <c r="M49" s="64">
        <f t="shared" si="7"/>
        <v>0</v>
      </c>
      <c r="N49" s="201">
        <f t="shared" si="8"/>
        <v>0</v>
      </c>
      <c r="O49" s="201"/>
      <c r="S49"/>
      <c r="T49"/>
      <c r="U49"/>
      <c r="V49"/>
      <c r="W49"/>
      <c r="X49"/>
    </row>
    <row r="50" spans="1:24" ht="21" customHeight="1" x14ac:dyDescent="0.25">
      <c r="A50" s="58"/>
      <c r="B50" s="204"/>
      <c r="C50" s="204"/>
      <c r="D50" s="204"/>
      <c r="E50" s="204"/>
      <c r="F50" s="204"/>
      <c r="G50" s="204"/>
      <c r="H50" s="204"/>
      <c r="I50" s="199"/>
      <c r="J50" s="199"/>
      <c r="K50" s="200">
        <v>0</v>
      </c>
      <c r="L50" s="200"/>
      <c r="M50" s="64">
        <f t="shared" si="7"/>
        <v>0</v>
      </c>
      <c r="N50" s="201">
        <f>I50*K50</f>
        <v>0</v>
      </c>
      <c r="O50" s="201"/>
      <c r="S50"/>
      <c r="T50"/>
      <c r="U50"/>
      <c r="V50"/>
      <c r="W50"/>
      <c r="X50"/>
    </row>
    <row r="51" spans="1:24" ht="21" customHeight="1" x14ac:dyDescent="0.25">
      <c r="A51" s="58"/>
      <c r="B51" s="204"/>
      <c r="C51" s="204"/>
      <c r="D51" s="204"/>
      <c r="E51" s="204"/>
      <c r="F51" s="204"/>
      <c r="G51" s="204"/>
      <c r="H51" s="204"/>
      <c r="I51" s="199"/>
      <c r="J51" s="199"/>
      <c r="K51" s="200">
        <v>0</v>
      </c>
      <c r="L51" s="200"/>
      <c r="M51" s="64">
        <f t="shared" si="7"/>
        <v>0</v>
      </c>
      <c r="N51" s="201">
        <f t="shared" ref="N51:N54" si="9">I51*K51</f>
        <v>0</v>
      </c>
      <c r="O51" s="201"/>
      <c r="S51"/>
      <c r="T51"/>
      <c r="U51"/>
      <c r="V51"/>
      <c r="W51"/>
      <c r="X51"/>
    </row>
    <row r="52" spans="1:24" ht="21" customHeight="1" x14ac:dyDescent="0.25">
      <c r="A52" s="58"/>
      <c r="B52" s="204"/>
      <c r="C52" s="204"/>
      <c r="D52" s="204"/>
      <c r="E52" s="204"/>
      <c r="F52" s="204"/>
      <c r="G52" s="204"/>
      <c r="H52" s="204"/>
      <c r="I52" s="199"/>
      <c r="J52" s="199"/>
      <c r="K52" s="200">
        <v>0</v>
      </c>
      <c r="L52" s="200"/>
      <c r="M52" s="64">
        <f t="shared" si="7"/>
        <v>0</v>
      </c>
      <c r="N52" s="201">
        <f t="shared" si="9"/>
        <v>0</v>
      </c>
      <c r="O52" s="201"/>
      <c r="S52"/>
      <c r="T52"/>
      <c r="U52"/>
      <c r="V52"/>
      <c r="W52"/>
      <c r="X52"/>
    </row>
    <row r="53" spans="1:24" ht="21" customHeight="1" x14ac:dyDescent="0.25">
      <c r="A53" s="58"/>
      <c r="B53" s="204"/>
      <c r="C53" s="204"/>
      <c r="D53" s="204"/>
      <c r="E53" s="204"/>
      <c r="F53" s="204"/>
      <c r="G53" s="204"/>
      <c r="H53" s="204"/>
      <c r="I53" s="199"/>
      <c r="J53" s="199"/>
      <c r="K53" s="200">
        <v>0</v>
      </c>
      <c r="L53" s="200"/>
      <c r="M53" s="64">
        <f t="shared" si="7"/>
        <v>0</v>
      </c>
      <c r="N53" s="201">
        <f t="shared" si="9"/>
        <v>0</v>
      </c>
      <c r="O53" s="201"/>
      <c r="S53"/>
      <c r="T53"/>
      <c r="U53"/>
      <c r="V53"/>
      <c r="W53"/>
      <c r="X53"/>
    </row>
    <row r="54" spans="1:24" ht="21" customHeight="1" x14ac:dyDescent="0.25">
      <c r="A54" s="58"/>
      <c r="B54" s="204"/>
      <c r="C54" s="204"/>
      <c r="D54" s="204"/>
      <c r="E54" s="204"/>
      <c r="F54" s="204"/>
      <c r="G54" s="204"/>
      <c r="H54" s="204"/>
      <c r="I54" s="199"/>
      <c r="J54" s="199"/>
      <c r="K54" s="200">
        <v>0</v>
      </c>
      <c r="L54" s="200"/>
      <c r="M54" s="64">
        <f t="shared" si="7"/>
        <v>0</v>
      </c>
      <c r="N54" s="201">
        <f t="shared" si="9"/>
        <v>0</v>
      </c>
      <c r="O54" s="201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02">
        <f>SUM(N45:O54)</f>
        <v>0</v>
      </c>
      <c r="O55" s="202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22" t="s">
        <v>175</v>
      </c>
      <c r="E57" s="122"/>
      <c r="F57" s="122"/>
      <c r="G57" s="122"/>
      <c r="H57" s="122" t="s">
        <v>101</v>
      </c>
      <c r="I57" s="122"/>
      <c r="J57" s="122"/>
      <c r="K57" s="122"/>
    </row>
    <row r="58" spans="1:24" ht="18" customHeight="1" x14ac:dyDescent="0.25">
      <c r="D58" s="203" t="s">
        <v>176</v>
      </c>
      <c r="E58" s="203"/>
      <c r="F58" s="203"/>
      <c r="G58" s="203"/>
      <c r="H58" s="201">
        <f>N39</f>
        <v>0</v>
      </c>
      <c r="I58" s="201"/>
      <c r="J58" s="201"/>
      <c r="K58" s="201"/>
    </row>
    <row r="59" spans="1:24" ht="18" customHeight="1" x14ac:dyDescent="0.25">
      <c r="D59" s="203" t="s">
        <v>177</v>
      </c>
      <c r="E59" s="203"/>
      <c r="F59" s="203"/>
      <c r="G59" s="203"/>
      <c r="H59" s="201">
        <f>N55</f>
        <v>0</v>
      </c>
      <c r="I59" s="201"/>
      <c r="J59" s="201"/>
      <c r="K59" s="201"/>
    </row>
    <row r="60" spans="1:24" ht="18" customHeight="1" x14ac:dyDescent="0.25">
      <c r="D60" s="161" t="s">
        <v>170</v>
      </c>
      <c r="E60" s="161"/>
      <c r="F60" s="161"/>
      <c r="G60" s="161"/>
      <c r="H60" s="214">
        <f>H58+H59</f>
        <v>0</v>
      </c>
      <c r="I60" s="214"/>
      <c r="J60" s="214"/>
      <c r="K60" s="214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46"/>
      <c r="O61" s="146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46" t="s">
        <v>68</v>
      </c>
      <c r="O62" s="146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72"/>
      <c r="O63" s="72"/>
    </row>
    <row r="64" spans="1:24" ht="15" customHeight="1" x14ac:dyDescent="0.25"/>
    <row r="65" spans="1:15" ht="15.75" x14ac:dyDescent="0.25">
      <c r="A65" s="71" t="s">
        <v>97</v>
      </c>
    </row>
    <row r="66" spans="1:15" ht="9" customHeight="1" x14ac:dyDescent="0.25"/>
    <row r="67" spans="1:15" ht="15.75" x14ac:dyDescent="0.25">
      <c r="A67" s="1" t="s">
        <v>178</v>
      </c>
    </row>
    <row r="68" spans="1:15" x14ac:dyDescent="0.25">
      <c r="A68" s="1" t="s">
        <v>179</v>
      </c>
    </row>
    <row r="69" spans="1:15" ht="36" customHeight="1" x14ac:dyDescent="0.25">
      <c r="A69" s="78" t="s">
        <v>43</v>
      </c>
      <c r="B69" s="122" t="s">
        <v>175</v>
      </c>
      <c r="C69" s="122"/>
      <c r="D69" s="122"/>
      <c r="E69" s="122"/>
      <c r="F69" s="122"/>
      <c r="G69" s="122"/>
      <c r="H69" s="122"/>
      <c r="I69" s="122" t="s">
        <v>67</v>
      </c>
      <c r="J69" s="122"/>
      <c r="K69" s="122" t="s">
        <v>173</v>
      </c>
      <c r="L69" s="122"/>
      <c r="M69" s="67"/>
      <c r="N69" s="122" t="s">
        <v>101</v>
      </c>
      <c r="O69" s="122"/>
    </row>
    <row r="70" spans="1:15" ht="21" customHeight="1" x14ac:dyDescent="0.25">
      <c r="A70" s="58"/>
      <c r="B70" s="204"/>
      <c r="C70" s="204"/>
      <c r="D70" s="204"/>
      <c r="E70" s="204"/>
      <c r="F70" s="204"/>
      <c r="G70" s="204"/>
      <c r="H70" s="204"/>
      <c r="I70" s="199">
        <v>0</v>
      </c>
      <c r="J70" s="199"/>
      <c r="K70" s="200">
        <v>0</v>
      </c>
      <c r="L70" s="200"/>
      <c r="M70" s="64">
        <f>A70</f>
        <v>0</v>
      </c>
      <c r="N70" s="201">
        <f>I70*K70</f>
        <v>0</v>
      </c>
      <c r="O70" s="201"/>
    </row>
    <row r="71" spans="1:15" ht="21" customHeight="1" x14ac:dyDescent="0.25">
      <c r="A71" s="58"/>
      <c r="B71" s="204"/>
      <c r="C71" s="204"/>
      <c r="D71" s="204"/>
      <c r="E71" s="204"/>
      <c r="F71" s="204"/>
      <c r="G71" s="204"/>
      <c r="H71" s="204"/>
      <c r="I71" s="199">
        <v>0</v>
      </c>
      <c r="J71" s="199"/>
      <c r="K71" s="200">
        <v>0</v>
      </c>
      <c r="L71" s="200"/>
      <c r="M71" s="64">
        <f t="shared" ref="M71:M109" si="10">A71</f>
        <v>0</v>
      </c>
      <c r="N71" s="201">
        <f t="shared" ref="N71:N109" si="11">I71*K71</f>
        <v>0</v>
      </c>
      <c r="O71" s="201"/>
    </row>
    <row r="72" spans="1:15" ht="21" customHeight="1" x14ac:dyDescent="0.25">
      <c r="A72" s="58"/>
      <c r="B72" s="204"/>
      <c r="C72" s="204"/>
      <c r="D72" s="204"/>
      <c r="E72" s="204"/>
      <c r="F72" s="204"/>
      <c r="G72" s="204"/>
      <c r="H72" s="204"/>
      <c r="I72" s="199">
        <v>0</v>
      </c>
      <c r="J72" s="199"/>
      <c r="K72" s="200">
        <v>0</v>
      </c>
      <c r="L72" s="200"/>
      <c r="M72" s="64">
        <f t="shared" si="10"/>
        <v>0</v>
      </c>
      <c r="N72" s="201">
        <f t="shared" si="11"/>
        <v>0</v>
      </c>
      <c r="O72" s="201"/>
    </row>
    <row r="73" spans="1:15" ht="21" customHeight="1" x14ac:dyDescent="0.25">
      <c r="A73" s="58"/>
      <c r="B73" s="204"/>
      <c r="C73" s="204"/>
      <c r="D73" s="204"/>
      <c r="E73" s="204"/>
      <c r="F73" s="204"/>
      <c r="G73" s="204"/>
      <c r="H73" s="204"/>
      <c r="I73" s="199">
        <v>0</v>
      </c>
      <c r="J73" s="199"/>
      <c r="K73" s="200">
        <v>0</v>
      </c>
      <c r="L73" s="200"/>
      <c r="M73" s="64">
        <f t="shared" si="10"/>
        <v>0</v>
      </c>
      <c r="N73" s="201">
        <f t="shared" si="11"/>
        <v>0</v>
      </c>
      <c r="O73" s="201"/>
    </row>
    <row r="74" spans="1:15" ht="21" customHeight="1" x14ac:dyDescent="0.25">
      <c r="A74" s="58"/>
      <c r="B74" s="204"/>
      <c r="C74" s="204"/>
      <c r="D74" s="204"/>
      <c r="E74" s="204"/>
      <c r="F74" s="204"/>
      <c r="G74" s="204"/>
      <c r="H74" s="204"/>
      <c r="I74" s="199">
        <v>0</v>
      </c>
      <c r="J74" s="199"/>
      <c r="K74" s="200">
        <v>0</v>
      </c>
      <c r="L74" s="200"/>
      <c r="M74" s="64">
        <f t="shared" si="10"/>
        <v>0</v>
      </c>
      <c r="N74" s="201">
        <f t="shared" si="11"/>
        <v>0</v>
      </c>
      <c r="O74" s="201"/>
    </row>
    <row r="75" spans="1:15" ht="21" customHeight="1" x14ac:dyDescent="0.25">
      <c r="A75" s="58"/>
      <c r="B75" s="204"/>
      <c r="C75" s="204"/>
      <c r="D75" s="204"/>
      <c r="E75" s="204"/>
      <c r="F75" s="204"/>
      <c r="G75" s="204"/>
      <c r="H75" s="204"/>
      <c r="I75" s="199">
        <v>0</v>
      </c>
      <c r="J75" s="199"/>
      <c r="K75" s="200">
        <v>0</v>
      </c>
      <c r="L75" s="200"/>
      <c r="M75" s="64">
        <f t="shared" si="10"/>
        <v>0</v>
      </c>
      <c r="N75" s="201">
        <f t="shared" si="11"/>
        <v>0</v>
      </c>
      <c r="O75" s="201"/>
    </row>
    <row r="76" spans="1:15" ht="21" customHeight="1" x14ac:dyDescent="0.25">
      <c r="A76" s="58"/>
      <c r="B76" s="204"/>
      <c r="C76" s="204"/>
      <c r="D76" s="204"/>
      <c r="E76" s="204"/>
      <c r="F76" s="204"/>
      <c r="G76" s="204"/>
      <c r="H76" s="204"/>
      <c r="I76" s="199">
        <v>0</v>
      </c>
      <c r="J76" s="199"/>
      <c r="K76" s="200">
        <v>0</v>
      </c>
      <c r="L76" s="200"/>
      <c r="M76" s="64">
        <f t="shared" si="10"/>
        <v>0</v>
      </c>
      <c r="N76" s="201">
        <f t="shared" si="11"/>
        <v>0</v>
      </c>
      <c r="O76" s="201"/>
    </row>
    <row r="77" spans="1:15" ht="21" customHeight="1" x14ac:dyDescent="0.25">
      <c r="A77" s="58"/>
      <c r="B77" s="204"/>
      <c r="C77" s="204"/>
      <c r="D77" s="204"/>
      <c r="E77" s="204"/>
      <c r="F77" s="204"/>
      <c r="G77" s="204"/>
      <c r="H77" s="204"/>
      <c r="I77" s="199">
        <v>0</v>
      </c>
      <c r="J77" s="199"/>
      <c r="K77" s="200">
        <v>0</v>
      </c>
      <c r="L77" s="200"/>
      <c r="M77" s="64">
        <f t="shared" si="10"/>
        <v>0</v>
      </c>
      <c r="N77" s="201">
        <f t="shared" si="11"/>
        <v>0</v>
      </c>
      <c r="O77" s="201"/>
    </row>
    <row r="78" spans="1:15" ht="21" customHeight="1" x14ac:dyDescent="0.25">
      <c r="A78" s="58"/>
      <c r="B78" s="204"/>
      <c r="C78" s="204"/>
      <c r="D78" s="204"/>
      <c r="E78" s="204"/>
      <c r="F78" s="204"/>
      <c r="G78" s="204"/>
      <c r="H78" s="204"/>
      <c r="I78" s="199">
        <v>0</v>
      </c>
      <c r="J78" s="199"/>
      <c r="K78" s="200">
        <v>0</v>
      </c>
      <c r="L78" s="200"/>
      <c r="M78" s="64">
        <f t="shared" si="10"/>
        <v>0</v>
      </c>
      <c r="N78" s="201">
        <f t="shared" si="11"/>
        <v>0</v>
      </c>
      <c r="O78" s="201"/>
    </row>
    <row r="79" spans="1:15" ht="21" customHeight="1" x14ac:dyDescent="0.25">
      <c r="A79" s="58"/>
      <c r="B79" s="204"/>
      <c r="C79" s="204"/>
      <c r="D79" s="204"/>
      <c r="E79" s="204"/>
      <c r="F79" s="204"/>
      <c r="G79" s="204"/>
      <c r="H79" s="204"/>
      <c r="I79" s="199">
        <v>0</v>
      </c>
      <c r="J79" s="199"/>
      <c r="K79" s="200">
        <v>0</v>
      </c>
      <c r="L79" s="200"/>
      <c r="M79" s="64">
        <f t="shared" si="10"/>
        <v>0</v>
      </c>
      <c r="N79" s="201">
        <f t="shared" si="11"/>
        <v>0</v>
      </c>
      <c r="O79" s="201"/>
    </row>
    <row r="80" spans="1:15" ht="21" customHeight="1" x14ac:dyDescent="0.25">
      <c r="A80" s="58"/>
      <c r="B80" s="204"/>
      <c r="C80" s="204"/>
      <c r="D80" s="204"/>
      <c r="E80" s="204"/>
      <c r="F80" s="204"/>
      <c r="G80" s="204"/>
      <c r="H80" s="204"/>
      <c r="I80" s="199">
        <v>0</v>
      </c>
      <c r="J80" s="199"/>
      <c r="K80" s="200">
        <v>0</v>
      </c>
      <c r="L80" s="200"/>
      <c r="M80" s="64">
        <f t="shared" si="10"/>
        <v>0</v>
      </c>
      <c r="N80" s="201">
        <f t="shared" si="11"/>
        <v>0</v>
      </c>
      <c r="O80" s="201"/>
    </row>
    <row r="81" spans="1:15" ht="21" customHeight="1" x14ac:dyDescent="0.25">
      <c r="A81" s="58"/>
      <c r="B81" s="204"/>
      <c r="C81" s="204"/>
      <c r="D81" s="204"/>
      <c r="E81" s="204"/>
      <c r="F81" s="204"/>
      <c r="G81" s="204"/>
      <c r="H81" s="204"/>
      <c r="I81" s="199">
        <v>0</v>
      </c>
      <c r="J81" s="199"/>
      <c r="K81" s="200">
        <v>0</v>
      </c>
      <c r="L81" s="200"/>
      <c r="M81" s="64">
        <f t="shared" si="10"/>
        <v>0</v>
      </c>
      <c r="N81" s="201">
        <f t="shared" si="11"/>
        <v>0</v>
      </c>
      <c r="O81" s="201"/>
    </row>
    <row r="82" spans="1:15" ht="21" customHeight="1" x14ac:dyDescent="0.25">
      <c r="A82" s="58"/>
      <c r="B82" s="204"/>
      <c r="C82" s="204"/>
      <c r="D82" s="204"/>
      <c r="E82" s="204"/>
      <c r="F82" s="204"/>
      <c r="G82" s="204"/>
      <c r="H82" s="204"/>
      <c r="I82" s="199">
        <v>0</v>
      </c>
      <c r="J82" s="199"/>
      <c r="K82" s="200">
        <v>0</v>
      </c>
      <c r="L82" s="200"/>
      <c r="M82" s="64">
        <f t="shared" si="10"/>
        <v>0</v>
      </c>
      <c r="N82" s="201">
        <f t="shared" si="11"/>
        <v>0</v>
      </c>
      <c r="O82" s="201"/>
    </row>
    <row r="83" spans="1:15" ht="21" customHeight="1" x14ac:dyDescent="0.25">
      <c r="A83" s="58"/>
      <c r="B83" s="204"/>
      <c r="C83" s="204"/>
      <c r="D83" s="204"/>
      <c r="E83" s="204"/>
      <c r="F83" s="204"/>
      <c r="G83" s="204"/>
      <c r="H83" s="204"/>
      <c r="I83" s="199">
        <v>0</v>
      </c>
      <c r="J83" s="199"/>
      <c r="K83" s="200">
        <v>0</v>
      </c>
      <c r="L83" s="200"/>
      <c r="M83" s="64">
        <f t="shared" si="10"/>
        <v>0</v>
      </c>
      <c r="N83" s="201">
        <f t="shared" si="11"/>
        <v>0</v>
      </c>
      <c r="O83" s="201"/>
    </row>
    <row r="84" spans="1:15" ht="21" customHeight="1" x14ac:dyDescent="0.25">
      <c r="A84" s="58"/>
      <c r="B84" s="204"/>
      <c r="C84" s="204"/>
      <c r="D84" s="204"/>
      <c r="E84" s="204"/>
      <c r="F84" s="204"/>
      <c r="G84" s="204"/>
      <c r="H84" s="204"/>
      <c r="I84" s="199">
        <v>0</v>
      </c>
      <c r="J84" s="199"/>
      <c r="K84" s="200">
        <v>0</v>
      </c>
      <c r="L84" s="200"/>
      <c r="M84" s="64">
        <f t="shared" si="10"/>
        <v>0</v>
      </c>
      <c r="N84" s="201">
        <f t="shared" si="11"/>
        <v>0</v>
      </c>
      <c r="O84" s="201"/>
    </row>
    <row r="85" spans="1:15" ht="21" customHeight="1" x14ac:dyDescent="0.25">
      <c r="A85" s="58"/>
      <c r="B85" s="204"/>
      <c r="C85" s="204"/>
      <c r="D85" s="204"/>
      <c r="E85" s="204"/>
      <c r="F85" s="204"/>
      <c r="G85" s="204"/>
      <c r="H85" s="204"/>
      <c r="I85" s="199">
        <v>0</v>
      </c>
      <c r="J85" s="199"/>
      <c r="K85" s="200">
        <v>0</v>
      </c>
      <c r="L85" s="200"/>
      <c r="M85" s="64">
        <f t="shared" si="10"/>
        <v>0</v>
      </c>
      <c r="N85" s="201">
        <f t="shared" si="11"/>
        <v>0</v>
      </c>
      <c r="O85" s="201"/>
    </row>
    <row r="86" spans="1:15" ht="21" customHeight="1" x14ac:dyDescent="0.25">
      <c r="A86" s="58"/>
      <c r="B86" s="204"/>
      <c r="C86" s="204"/>
      <c r="D86" s="204"/>
      <c r="E86" s="204"/>
      <c r="F86" s="204"/>
      <c r="G86" s="204"/>
      <c r="H86" s="204"/>
      <c r="I86" s="199">
        <v>0</v>
      </c>
      <c r="J86" s="199"/>
      <c r="K86" s="200">
        <v>0</v>
      </c>
      <c r="L86" s="200"/>
      <c r="M86" s="64">
        <f t="shared" si="10"/>
        <v>0</v>
      </c>
      <c r="N86" s="201">
        <f t="shared" si="11"/>
        <v>0</v>
      </c>
      <c r="O86" s="201"/>
    </row>
    <row r="87" spans="1:15" ht="21" customHeight="1" x14ac:dyDescent="0.25">
      <c r="A87" s="58"/>
      <c r="B87" s="204"/>
      <c r="C87" s="204"/>
      <c r="D87" s="204"/>
      <c r="E87" s="204"/>
      <c r="F87" s="204"/>
      <c r="G87" s="204"/>
      <c r="H87" s="204"/>
      <c r="I87" s="199">
        <v>0</v>
      </c>
      <c r="J87" s="199"/>
      <c r="K87" s="200">
        <v>0</v>
      </c>
      <c r="L87" s="200"/>
      <c r="M87" s="64">
        <f t="shared" si="10"/>
        <v>0</v>
      </c>
      <c r="N87" s="201">
        <f t="shared" si="11"/>
        <v>0</v>
      </c>
      <c r="O87" s="201"/>
    </row>
    <row r="88" spans="1:15" ht="21" customHeight="1" x14ac:dyDescent="0.25">
      <c r="A88" s="58"/>
      <c r="B88" s="204"/>
      <c r="C88" s="204"/>
      <c r="D88" s="204"/>
      <c r="E88" s="204"/>
      <c r="F88" s="204"/>
      <c r="G88" s="204"/>
      <c r="H88" s="204"/>
      <c r="I88" s="199">
        <v>0</v>
      </c>
      <c r="J88" s="199"/>
      <c r="K88" s="200">
        <v>0</v>
      </c>
      <c r="L88" s="200"/>
      <c r="M88" s="64">
        <f t="shared" si="10"/>
        <v>0</v>
      </c>
      <c r="N88" s="201">
        <f t="shared" si="11"/>
        <v>0</v>
      </c>
      <c r="O88" s="201"/>
    </row>
    <row r="89" spans="1:15" ht="21" customHeight="1" x14ac:dyDescent="0.25">
      <c r="A89" s="58"/>
      <c r="B89" s="204"/>
      <c r="C89" s="204"/>
      <c r="D89" s="204"/>
      <c r="E89" s="204"/>
      <c r="F89" s="204"/>
      <c r="G89" s="204"/>
      <c r="H89" s="204"/>
      <c r="I89" s="199">
        <v>0</v>
      </c>
      <c r="J89" s="199"/>
      <c r="K89" s="200">
        <v>0</v>
      </c>
      <c r="L89" s="200"/>
      <c r="M89" s="64">
        <f t="shared" si="10"/>
        <v>0</v>
      </c>
      <c r="N89" s="201">
        <f t="shared" si="11"/>
        <v>0</v>
      </c>
      <c r="O89" s="201"/>
    </row>
    <row r="90" spans="1:15" ht="21" customHeight="1" x14ac:dyDescent="0.25">
      <c r="A90" s="58"/>
      <c r="B90" s="204"/>
      <c r="C90" s="204"/>
      <c r="D90" s="204"/>
      <c r="E90" s="204"/>
      <c r="F90" s="204"/>
      <c r="G90" s="204"/>
      <c r="H90" s="204"/>
      <c r="I90" s="199">
        <v>0</v>
      </c>
      <c r="J90" s="199"/>
      <c r="K90" s="200">
        <v>0</v>
      </c>
      <c r="L90" s="200"/>
      <c r="M90" s="64">
        <f t="shared" si="10"/>
        <v>0</v>
      </c>
      <c r="N90" s="201">
        <f t="shared" si="11"/>
        <v>0</v>
      </c>
      <c r="O90" s="201"/>
    </row>
    <row r="91" spans="1:15" ht="21" customHeight="1" x14ac:dyDescent="0.25">
      <c r="A91" s="58"/>
      <c r="B91" s="204"/>
      <c r="C91" s="204"/>
      <c r="D91" s="204"/>
      <c r="E91" s="204"/>
      <c r="F91" s="204"/>
      <c r="G91" s="204"/>
      <c r="H91" s="204"/>
      <c r="I91" s="199">
        <v>0</v>
      </c>
      <c r="J91" s="199"/>
      <c r="K91" s="200">
        <v>0</v>
      </c>
      <c r="L91" s="200"/>
      <c r="M91" s="64">
        <f t="shared" si="10"/>
        <v>0</v>
      </c>
      <c r="N91" s="201">
        <f t="shared" si="11"/>
        <v>0</v>
      </c>
      <c r="O91" s="201"/>
    </row>
    <row r="92" spans="1:15" ht="21" customHeight="1" x14ac:dyDescent="0.25">
      <c r="A92" s="58"/>
      <c r="B92" s="204"/>
      <c r="C92" s="204"/>
      <c r="D92" s="204"/>
      <c r="E92" s="204"/>
      <c r="F92" s="204"/>
      <c r="G92" s="204"/>
      <c r="H92" s="204"/>
      <c r="I92" s="199">
        <v>0</v>
      </c>
      <c r="J92" s="199"/>
      <c r="K92" s="200">
        <v>0</v>
      </c>
      <c r="L92" s="200"/>
      <c r="M92" s="64">
        <f t="shared" si="10"/>
        <v>0</v>
      </c>
      <c r="N92" s="201">
        <f t="shared" si="11"/>
        <v>0</v>
      </c>
      <c r="O92" s="201"/>
    </row>
    <row r="93" spans="1:15" ht="21" customHeight="1" x14ac:dyDescent="0.25">
      <c r="A93" s="58"/>
      <c r="B93" s="204"/>
      <c r="C93" s="204"/>
      <c r="D93" s="204"/>
      <c r="E93" s="204"/>
      <c r="F93" s="204"/>
      <c r="G93" s="204"/>
      <c r="H93" s="204"/>
      <c r="I93" s="199">
        <v>0</v>
      </c>
      <c r="J93" s="199"/>
      <c r="K93" s="200">
        <v>0</v>
      </c>
      <c r="L93" s="200"/>
      <c r="M93" s="64">
        <f t="shared" si="10"/>
        <v>0</v>
      </c>
      <c r="N93" s="201">
        <f t="shared" si="11"/>
        <v>0</v>
      </c>
      <c r="O93" s="201"/>
    </row>
    <row r="94" spans="1:15" ht="21" customHeight="1" x14ac:dyDescent="0.25">
      <c r="A94" s="58"/>
      <c r="B94" s="204"/>
      <c r="C94" s="204"/>
      <c r="D94" s="204"/>
      <c r="E94" s="204"/>
      <c r="F94" s="204"/>
      <c r="G94" s="204"/>
      <c r="H94" s="204"/>
      <c r="I94" s="199">
        <v>0</v>
      </c>
      <c r="J94" s="199"/>
      <c r="K94" s="200">
        <v>0</v>
      </c>
      <c r="L94" s="200"/>
      <c r="M94" s="64">
        <f t="shared" si="10"/>
        <v>0</v>
      </c>
      <c r="N94" s="201">
        <f t="shared" si="11"/>
        <v>0</v>
      </c>
      <c r="O94" s="201"/>
    </row>
    <row r="95" spans="1:15" ht="21" customHeight="1" x14ac:dyDescent="0.25">
      <c r="A95" s="58"/>
      <c r="B95" s="204"/>
      <c r="C95" s="204"/>
      <c r="D95" s="204"/>
      <c r="E95" s="204"/>
      <c r="F95" s="204"/>
      <c r="G95" s="204"/>
      <c r="H95" s="204"/>
      <c r="I95" s="199">
        <v>0</v>
      </c>
      <c r="J95" s="199"/>
      <c r="K95" s="200">
        <v>0</v>
      </c>
      <c r="L95" s="200"/>
      <c r="M95" s="64">
        <f t="shared" si="10"/>
        <v>0</v>
      </c>
      <c r="N95" s="201">
        <f t="shared" si="11"/>
        <v>0</v>
      </c>
      <c r="O95" s="201"/>
    </row>
    <row r="96" spans="1:15" ht="21" customHeight="1" x14ac:dyDescent="0.25">
      <c r="A96" s="58"/>
      <c r="B96" s="204"/>
      <c r="C96" s="204"/>
      <c r="D96" s="204"/>
      <c r="E96" s="204"/>
      <c r="F96" s="204"/>
      <c r="G96" s="204"/>
      <c r="H96" s="204"/>
      <c r="I96" s="199">
        <v>0</v>
      </c>
      <c r="J96" s="199"/>
      <c r="K96" s="200">
        <v>0</v>
      </c>
      <c r="L96" s="200"/>
      <c r="M96" s="64">
        <f t="shared" si="10"/>
        <v>0</v>
      </c>
      <c r="N96" s="201">
        <f t="shared" si="11"/>
        <v>0</v>
      </c>
      <c r="O96" s="201"/>
    </row>
    <row r="97" spans="1:15" ht="21" customHeight="1" x14ac:dyDescent="0.25">
      <c r="A97" s="58"/>
      <c r="B97" s="204"/>
      <c r="C97" s="204"/>
      <c r="D97" s="204"/>
      <c r="E97" s="204"/>
      <c r="F97" s="204"/>
      <c r="G97" s="204"/>
      <c r="H97" s="204"/>
      <c r="I97" s="199">
        <v>0</v>
      </c>
      <c r="J97" s="199"/>
      <c r="K97" s="200">
        <v>0</v>
      </c>
      <c r="L97" s="200"/>
      <c r="M97" s="64">
        <f t="shared" si="10"/>
        <v>0</v>
      </c>
      <c r="N97" s="201">
        <f t="shared" si="11"/>
        <v>0</v>
      </c>
      <c r="O97" s="201"/>
    </row>
    <row r="98" spans="1:15" ht="21" customHeight="1" x14ac:dyDescent="0.25">
      <c r="A98" s="58"/>
      <c r="B98" s="204"/>
      <c r="C98" s="204"/>
      <c r="D98" s="204"/>
      <c r="E98" s="204"/>
      <c r="F98" s="204"/>
      <c r="G98" s="204"/>
      <c r="H98" s="204"/>
      <c r="I98" s="199">
        <v>0</v>
      </c>
      <c r="J98" s="199"/>
      <c r="K98" s="200">
        <v>0</v>
      </c>
      <c r="L98" s="200"/>
      <c r="M98" s="64">
        <f t="shared" si="10"/>
        <v>0</v>
      </c>
      <c r="N98" s="201">
        <f t="shared" si="11"/>
        <v>0</v>
      </c>
      <c r="O98" s="201"/>
    </row>
    <row r="99" spans="1:15" ht="21" customHeight="1" x14ac:dyDescent="0.25">
      <c r="A99" s="58"/>
      <c r="B99" s="204"/>
      <c r="C99" s="204"/>
      <c r="D99" s="204"/>
      <c r="E99" s="204"/>
      <c r="F99" s="204"/>
      <c r="G99" s="204"/>
      <c r="H99" s="204"/>
      <c r="I99" s="199">
        <v>0</v>
      </c>
      <c r="J99" s="199"/>
      <c r="K99" s="200">
        <v>0</v>
      </c>
      <c r="L99" s="200"/>
      <c r="M99" s="64">
        <f t="shared" si="10"/>
        <v>0</v>
      </c>
      <c r="N99" s="201">
        <f t="shared" si="11"/>
        <v>0</v>
      </c>
      <c r="O99" s="201"/>
    </row>
    <row r="100" spans="1:15" ht="21" customHeight="1" x14ac:dyDescent="0.25">
      <c r="A100" s="58"/>
      <c r="B100" s="204"/>
      <c r="C100" s="204"/>
      <c r="D100" s="204"/>
      <c r="E100" s="204"/>
      <c r="F100" s="204"/>
      <c r="G100" s="204"/>
      <c r="H100" s="204"/>
      <c r="I100" s="199">
        <v>0</v>
      </c>
      <c r="J100" s="199"/>
      <c r="K100" s="200">
        <v>0</v>
      </c>
      <c r="L100" s="200"/>
      <c r="M100" s="64">
        <f t="shared" si="10"/>
        <v>0</v>
      </c>
      <c r="N100" s="201">
        <f t="shared" si="11"/>
        <v>0</v>
      </c>
      <c r="O100" s="201"/>
    </row>
    <row r="101" spans="1:15" ht="21" customHeight="1" x14ac:dyDescent="0.25">
      <c r="A101" s="58"/>
      <c r="B101" s="204"/>
      <c r="C101" s="204"/>
      <c r="D101" s="204"/>
      <c r="E101" s="204"/>
      <c r="F101" s="204"/>
      <c r="G101" s="204"/>
      <c r="H101" s="204"/>
      <c r="I101" s="199">
        <v>0</v>
      </c>
      <c r="J101" s="199"/>
      <c r="K101" s="200">
        <v>0</v>
      </c>
      <c r="L101" s="200"/>
      <c r="M101" s="64">
        <f t="shared" si="10"/>
        <v>0</v>
      </c>
      <c r="N101" s="201">
        <f t="shared" si="11"/>
        <v>0</v>
      </c>
      <c r="O101" s="201"/>
    </row>
    <row r="102" spans="1:15" ht="21" customHeight="1" x14ac:dyDescent="0.25">
      <c r="A102" s="58"/>
      <c r="B102" s="204"/>
      <c r="C102" s="204"/>
      <c r="D102" s="204"/>
      <c r="E102" s="204"/>
      <c r="F102" s="204"/>
      <c r="G102" s="204"/>
      <c r="H102" s="204"/>
      <c r="I102" s="199">
        <v>0</v>
      </c>
      <c r="J102" s="199"/>
      <c r="K102" s="200">
        <v>0</v>
      </c>
      <c r="L102" s="200"/>
      <c r="M102" s="64">
        <f t="shared" si="10"/>
        <v>0</v>
      </c>
      <c r="N102" s="201">
        <f t="shared" si="11"/>
        <v>0</v>
      </c>
      <c r="O102" s="201"/>
    </row>
    <row r="103" spans="1:15" ht="21" customHeight="1" x14ac:dyDescent="0.25">
      <c r="A103" s="58"/>
      <c r="B103" s="204"/>
      <c r="C103" s="204"/>
      <c r="D103" s="204"/>
      <c r="E103" s="204"/>
      <c r="F103" s="204"/>
      <c r="G103" s="204"/>
      <c r="H103" s="204"/>
      <c r="I103" s="199">
        <v>0</v>
      </c>
      <c r="J103" s="199"/>
      <c r="K103" s="200">
        <v>0</v>
      </c>
      <c r="L103" s="200"/>
      <c r="M103" s="64">
        <f t="shared" si="10"/>
        <v>0</v>
      </c>
      <c r="N103" s="201">
        <f t="shared" si="11"/>
        <v>0</v>
      </c>
      <c r="O103" s="201"/>
    </row>
    <row r="104" spans="1:15" ht="21" customHeight="1" x14ac:dyDescent="0.25">
      <c r="A104" s="58"/>
      <c r="B104" s="204"/>
      <c r="C104" s="204"/>
      <c r="D104" s="204"/>
      <c r="E104" s="204"/>
      <c r="F104" s="204"/>
      <c r="G104" s="204"/>
      <c r="H104" s="204"/>
      <c r="I104" s="199">
        <v>0</v>
      </c>
      <c r="J104" s="199"/>
      <c r="K104" s="200">
        <v>0</v>
      </c>
      <c r="L104" s="200"/>
      <c r="M104" s="64">
        <f t="shared" si="10"/>
        <v>0</v>
      </c>
      <c r="N104" s="201">
        <f t="shared" si="11"/>
        <v>0</v>
      </c>
      <c r="O104" s="201"/>
    </row>
    <row r="105" spans="1:15" ht="21" customHeight="1" x14ac:dyDescent="0.25">
      <c r="A105" s="58"/>
      <c r="B105" s="204"/>
      <c r="C105" s="204"/>
      <c r="D105" s="204"/>
      <c r="E105" s="204"/>
      <c r="F105" s="204"/>
      <c r="G105" s="204"/>
      <c r="H105" s="204"/>
      <c r="I105" s="199">
        <v>0</v>
      </c>
      <c r="J105" s="199"/>
      <c r="K105" s="200">
        <v>0</v>
      </c>
      <c r="L105" s="200"/>
      <c r="M105" s="64">
        <f t="shared" si="10"/>
        <v>0</v>
      </c>
      <c r="N105" s="201">
        <f t="shared" si="11"/>
        <v>0</v>
      </c>
      <c r="O105" s="201"/>
    </row>
    <row r="106" spans="1:15" ht="21" customHeight="1" x14ac:dyDescent="0.25">
      <c r="A106" s="58"/>
      <c r="B106" s="204"/>
      <c r="C106" s="204"/>
      <c r="D106" s="204"/>
      <c r="E106" s="204"/>
      <c r="F106" s="204"/>
      <c r="G106" s="204"/>
      <c r="H106" s="204"/>
      <c r="I106" s="199">
        <v>0</v>
      </c>
      <c r="J106" s="199"/>
      <c r="K106" s="200">
        <v>0</v>
      </c>
      <c r="L106" s="200"/>
      <c r="M106" s="64">
        <f t="shared" si="10"/>
        <v>0</v>
      </c>
      <c r="N106" s="201">
        <f t="shared" si="11"/>
        <v>0</v>
      </c>
      <c r="O106" s="201"/>
    </row>
    <row r="107" spans="1:15" ht="21" customHeight="1" x14ac:dyDescent="0.25">
      <c r="A107" s="58"/>
      <c r="B107" s="204"/>
      <c r="C107" s="204"/>
      <c r="D107" s="204"/>
      <c r="E107" s="204"/>
      <c r="F107" s="204"/>
      <c r="G107" s="204"/>
      <c r="H107" s="204"/>
      <c r="I107" s="199">
        <v>0</v>
      </c>
      <c r="J107" s="199"/>
      <c r="K107" s="200">
        <v>0</v>
      </c>
      <c r="L107" s="200"/>
      <c r="M107" s="64">
        <f t="shared" si="10"/>
        <v>0</v>
      </c>
      <c r="N107" s="201">
        <f t="shared" si="11"/>
        <v>0</v>
      </c>
      <c r="O107" s="201"/>
    </row>
    <row r="108" spans="1:15" ht="21" customHeight="1" x14ac:dyDescent="0.25">
      <c r="A108" s="58"/>
      <c r="B108" s="204"/>
      <c r="C108" s="204"/>
      <c r="D108" s="204"/>
      <c r="E108" s="204"/>
      <c r="F108" s="204"/>
      <c r="G108" s="204"/>
      <c r="H108" s="204"/>
      <c r="I108" s="199">
        <v>0</v>
      </c>
      <c r="J108" s="199"/>
      <c r="K108" s="200">
        <v>0</v>
      </c>
      <c r="L108" s="200"/>
      <c r="M108" s="64">
        <f t="shared" si="10"/>
        <v>0</v>
      </c>
      <c r="N108" s="201">
        <f t="shared" si="11"/>
        <v>0</v>
      </c>
      <c r="O108" s="201"/>
    </row>
    <row r="109" spans="1:15" ht="21" customHeight="1" x14ac:dyDescent="0.25">
      <c r="A109" s="58"/>
      <c r="B109" s="204"/>
      <c r="C109" s="204"/>
      <c r="D109" s="204"/>
      <c r="E109" s="204"/>
      <c r="F109" s="204"/>
      <c r="G109" s="204"/>
      <c r="H109" s="204"/>
      <c r="I109" s="199">
        <v>0</v>
      </c>
      <c r="J109" s="199"/>
      <c r="K109" s="200">
        <v>0</v>
      </c>
      <c r="L109" s="200"/>
      <c r="M109" s="64">
        <f t="shared" si="10"/>
        <v>0</v>
      </c>
      <c r="N109" s="201">
        <f t="shared" si="11"/>
        <v>0</v>
      </c>
      <c r="O109" s="201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02">
        <f>SUM(N70:O109)</f>
        <v>0</v>
      </c>
      <c r="O110" s="202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46" t="s">
        <v>69</v>
      </c>
      <c r="O112" s="146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46"/>
      <c r="O113" s="146"/>
    </row>
    <row r="114" spans="1:15" ht="8.25" customHeight="1" x14ac:dyDescent="0.25"/>
    <row r="115" spans="1:15" ht="15.75" x14ac:dyDescent="0.25">
      <c r="A115" s="71" t="s">
        <v>98</v>
      </c>
    </row>
    <row r="116" spans="1:15" ht="8.25" customHeight="1" x14ac:dyDescent="0.25"/>
    <row r="117" spans="1:15" ht="15.75" x14ac:dyDescent="0.25">
      <c r="A117" s="1" t="s">
        <v>180</v>
      </c>
    </row>
    <row r="118" spans="1:15" ht="37.5" customHeight="1" x14ac:dyDescent="0.25">
      <c r="A118" s="78" t="s">
        <v>43</v>
      </c>
      <c r="B118" s="138" t="s">
        <v>199</v>
      </c>
      <c r="C118" s="138"/>
      <c r="D118" s="69" t="s">
        <v>183</v>
      </c>
      <c r="E118" s="138" t="s">
        <v>181</v>
      </c>
      <c r="F118" s="138"/>
      <c r="G118" s="138"/>
      <c r="H118" s="138"/>
      <c r="I118" s="138" t="s">
        <v>206</v>
      </c>
      <c r="J118" s="138"/>
      <c r="K118" s="137" t="s">
        <v>207</v>
      </c>
      <c r="L118" s="137"/>
      <c r="M118" s="69"/>
      <c r="N118" s="138" t="s">
        <v>182</v>
      </c>
      <c r="O118" s="138"/>
    </row>
    <row r="119" spans="1:15" ht="21" customHeight="1" x14ac:dyDescent="0.25">
      <c r="A119" s="58"/>
      <c r="B119" s="206"/>
      <c r="C119" s="206"/>
      <c r="D119" s="74">
        <v>0</v>
      </c>
      <c r="E119" s="204"/>
      <c r="F119" s="204"/>
      <c r="G119" s="204"/>
      <c r="H119" s="204"/>
      <c r="I119" s="200">
        <v>0</v>
      </c>
      <c r="J119" s="200"/>
      <c r="K119" s="205">
        <v>0</v>
      </c>
      <c r="L119" s="205"/>
      <c r="M119" s="64">
        <f>A119</f>
        <v>0</v>
      </c>
      <c r="N119" s="201">
        <f>(I119*K119)*D119</f>
        <v>0</v>
      </c>
      <c r="O119" s="201"/>
    </row>
    <row r="120" spans="1:15" ht="21" customHeight="1" x14ac:dyDescent="0.25">
      <c r="A120" s="58"/>
      <c r="B120" s="206"/>
      <c r="C120" s="206"/>
      <c r="D120" s="74">
        <v>0</v>
      </c>
      <c r="E120" s="204"/>
      <c r="F120" s="204"/>
      <c r="G120" s="204"/>
      <c r="H120" s="204"/>
      <c r="I120" s="200">
        <v>0</v>
      </c>
      <c r="J120" s="200"/>
      <c r="K120" s="205">
        <v>0</v>
      </c>
      <c r="L120" s="205"/>
      <c r="M120" s="64">
        <f t="shared" ref="M120:M158" si="12">A120</f>
        <v>0</v>
      </c>
      <c r="N120" s="201">
        <f t="shared" ref="N120:N158" si="13">(I120*K120)*D120</f>
        <v>0</v>
      </c>
      <c r="O120" s="201"/>
    </row>
    <row r="121" spans="1:15" ht="21" customHeight="1" x14ac:dyDescent="0.25">
      <c r="A121" s="58"/>
      <c r="B121" s="206"/>
      <c r="C121" s="206"/>
      <c r="D121" s="74">
        <v>0</v>
      </c>
      <c r="E121" s="204"/>
      <c r="F121" s="204"/>
      <c r="G121" s="204"/>
      <c r="H121" s="204"/>
      <c r="I121" s="200">
        <v>0</v>
      </c>
      <c r="J121" s="200"/>
      <c r="K121" s="205">
        <v>0</v>
      </c>
      <c r="L121" s="205"/>
      <c r="M121" s="64">
        <f t="shared" si="12"/>
        <v>0</v>
      </c>
      <c r="N121" s="201">
        <f t="shared" si="13"/>
        <v>0</v>
      </c>
      <c r="O121" s="201"/>
    </row>
    <row r="122" spans="1:15" ht="21" customHeight="1" x14ac:dyDescent="0.25">
      <c r="A122" s="58"/>
      <c r="B122" s="206"/>
      <c r="C122" s="206"/>
      <c r="D122" s="74">
        <v>0</v>
      </c>
      <c r="E122" s="204"/>
      <c r="F122" s="204"/>
      <c r="G122" s="204"/>
      <c r="H122" s="204"/>
      <c r="I122" s="200">
        <v>0</v>
      </c>
      <c r="J122" s="200"/>
      <c r="K122" s="205">
        <v>0</v>
      </c>
      <c r="L122" s="205"/>
      <c r="M122" s="64">
        <f t="shared" si="12"/>
        <v>0</v>
      </c>
      <c r="N122" s="201">
        <f t="shared" si="13"/>
        <v>0</v>
      </c>
      <c r="O122" s="201"/>
    </row>
    <row r="123" spans="1:15" ht="21" customHeight="1" x14ac:dyDescent="0.25">
      <c r="A123" s="58"/>
      <c r="B123" s="206"/>
      <c r="C123" s="206"/>
      <c r="D123" s="74">
        <v>0</v>
      </c>
      <c r="E123" s="204"/>
      <c r="F123" s="204"/>
      <c r="G123" s="204"/>
      <c r="H123" s="204"/>
      <c r="I123" s="200">
        <v>0</v>
      </c>
      <c r="J123" s="200"/>
      <c r="K123" s="205">
        <v>0</v>
      </c>
      <c r="L123" s="205"/>
      <c r="M123" s="64">
        <f t="shared" si="12"/>
        <v>0</v>
      </c>
      <c r="N123" s="201">
        <f t="shared" si="13"/>
        <v>0</v>
      </c>
      <c r="O123" s="201"/>
    </row>
    <row r="124" spans="1:15" ht="21" customHeight="1" x14ac:dyDescent="0.25">
      <c r="A124" s="58"/>
      <c r="B124" s="206"/>
      <c r="C124" s="206"/>
      <c r="D124" s="74">
        <v>0</v>
      </c>
      <c r="E124" s="204"/>
      <c r="F124" s="204"/>
      <c r="G124" s="204"/>
      <c r="H124" s="204"/>
      <c r="I124" s="200">
        <v>0</v>
      </c>
      <c r="J124" s="200"/>
      <c r="K124" s="205">
        <v>0</v>
      </c>
      <c r="L124" s="205"/>
      <c r="M124" s="64">
        <f t="shared" si="12"/>
        <v>0</v>
      </c>
      <c r="N124" s="201">
        <f t="shared" si="13"/>
        <v>0</v>
      </c>
      <c r="O124" s="201"/>
    </row>
    <row r="125" spans="1:15" ht="21" customHeight="1" x14ac:dyDescent="0.25">
      <c r="A125" s="58"/>
      <c r="B125" s="206"/>
      <c r="C125" s="206"/>
      <c r="D125" s="74">
        <v>0</v>
      </c>
      <c r="E125" s="204"/>
      <c r="F125" s="204"/>
      <c r="G125" s="204"/>
      <c r="H125" s="204"/>
      <c r="I125" s="200">
        <v>0</v>
      </c>
      <c r="J125" s="200"/>
      <c r="K125" s="205">
        <v>0</v>
      </c>
      <c r="L125" s="205"/>
      <c r="M125" s="64">
        <f t="shared" si="12"/>
        <v>0</v>
      </c>
      <c r="N125" s="201">
        <f t="shared" si="13"/>
        <v>0</v>
      </c>
      <c r="O125" s="201"/>
    </row>
    <row r="126" spans="1:15" ht="21" customHeight="1" x14ac:dyDescent="0.25">
      <c r="A126" s="58"/>
      <c r="B126" s="206"/>
      <c r="C126" s="206"/>
      <c r="D126" s="74">
        <v>0</v>
      </c>
      <c r="E126" s="204"/>
      <c r="F126" s="204"/>
      <c r="G126" s="204"/>
      <c r="H126" s="204"/>
      <c r="I126" s="200">
        <v>0</v>
      </c>
      <c r="J126" s="200"/>
      <c r="K126" s="205">
        <v>0</v>
      </c>
      <c r="L126" s="205"/>
      <c r="M126" s="64">
        <f t="shared" si="12"/>
        <v>0</v>
      </c>
      <c r="N126" s="201">
        <f t="shared" si="13"/>
        <v>0</v>
      </c>
      <c r="O126" s="201"/>
    </row>
    <row r="127" spans="1:15" ht="21" customHeight="1" x14ac:dyDescent="0.25">
      <c r="A127" s="58"/>
      <c r="B127" s="206"/>
      <c r="C127" s="206"/>
      <c r="D127" s="74">
        <v>0</v>
      </c>
      <c r="E127" s="204"/>
      <c r="F127" s="204"/>
      <c r="G127" s="204"/>
      <c r="H127" s="204"/>
      <c r="I127" s="200">
        <v>0</v>
      </c>
      <c r="J127" s="200"/>
      <c r="K127" s="205">
        <v>0</v>
      </c>
      <c r="L127" s="205"/>
      <c r="M127" s="64">
        <f t="shared" si="12"/>
        <v>0</v>
      </c>
      <c r="N127" s="201">
        <f t="shared" si="13"/>
        <v>0</v>
      </c>
      <c r="O127" s="201"/>
    </row>
    <row r="128" spans="1:15" ht="21" customHeight="1" x14ac:dyDescent="0.25">
      <c r="A128" s="58"/>
      <c r="B128" s="206"/>
      <c r="C128" s="206"/>
      <c r="D128" s="74">
        <v>0</v>
      </c>
      <c r="E128" s="204"/>
      <c r="F128" s="204"/>
      <c r="G128" s="204"/>
      <c r="H128" s="204"/>
      <c r="I128" s="200">
        <v>0</v>
      </c>
      <c r="J128" s="200"/>
      <c r="K128" s="205">
        <v>0</v>
      </c>
      <c r="L128" s="205"/>
      <c r="M128" s="64">
        <f t="shared" si="12"/>
        <v>0</v>
      </c>
      <c r="N128" s="201">
        <f t="shared" si="13"/>
        <v>0</v>
      </c>
      <c r="O128" s="201"/>
    </row>
    <row r="129" spans="1:15" ht="21" customHeight="1" x14ac:dyDescent="0.25">
      <c r="A129" s="58"/>
      <c r="B129" s="206"/>
      <c r="C129" s="206"/>
      <c r="D129" s="74">
        <v>0</v>
      </c>
      <c r="E129" s="204"/>
      <c r="F129" s="204"/>
      <c r="G129" s="204"/>
      <c r="H129" s="204"/>
      <c r="I129" s="200">
        <v>0</v>
      </c>
      <c r="J129" s="200"/>
      <c r="K129" s="205">
        <v>0</v>
      </c>
      <c r="L129" s="205"/>
      <c r="M129" s="64">
        <f t="shared" si="12"/>
        <v>0</v>
      </c>
      <c r="N129" s="201">
        <f t="shared" si="13"/>
        <v>0</v>
      </c>
      <c r="O129" s="201"/>
    </row>
    <row r="130" spans="1:15" ht="21" customHeight="1" x14ac:dyDescent="0.25">
      <c r="A130" s="58"/>
      <c r="B130" s="206"/>
      <c r="C130" s="206"/>
      <c r="D130" s="74">
        <v>0</v>
      </c>
      <c r="E130" s="204"/>
      <c r="F130" s="204"/>
      <c r="G130" s="204"/>
      <c r="H130" s="204"/>
      <c r="I130" s="200">
        <v>0</v>
      </c>
      <c r="J130" s="200"/>
      <c r="K130" s="205">
        <v>0</v>
      </c>
      <c r="L130" s="205"/>
      <c r="M130" s="64">
        <f t="shared" si="12"/>
        <v>0</v>
      </c>
      <c r="N130" s="201">
        <f t="shared" si="13"/>
        <v>0</v>
      </c>
      <c r="O130" s="201"/>
    </row>
    <row r="131" spans="1:15" ht="21" customHeight="1" x14ac:dyDescent="0.25">
      <c r="A131" s="58"/>
      <c r="B131" s="206"/>
      <c r="C131" s="206"/>
      <c r="D131" s="74">
        <v>0</v>
      </c>
      <c r="E131" s="204"/>
      <c r="F131" s="204"/>
      <c r="G131" s="204"/>
      <c r="H131" s="204"/>
      <c r="I131" s="200">
        <v>0</v>
      </c>
      <c r="J131" s="200"/>
      <c r="K131" s="205">
        <v>0</v>
      </c>
      <c r="L131" s="205"/>
      <c r="M131" s="64">
        <f t="shared" si="12"/>
        <v>0</v>
      </c>
      <c r="N131" s="201">
        <f t="shared" si="13"/>
        <v>0</v>
      </c>
      <c r="O131" s="201"/>
    </row>
    <row r="132" spans="1:15" ht="21" customHeight="1" x14ac:dyDescent="0.25">
      <c r="A132" s="58"/>
      <c r="B132" s="206"/>
      <c r="C132" s="206"/>
      <c r="D132" s="74">
        <v>0</v>
      </c>
      <c r="E132" s="204"/>
      <c r="F132" s="204"/>
      <c r="G132" s="204"/>
      <c r="H132" s="204"/>
      <c r="I132" s="200">
        <v>0</v>
      </c>
      <c r="J132" s="200"/>
      <c r="K132" s="205">
        <v>0</v>
      </c>
      <c r="L132" s="205"/>
      <c r="M132" s="64">
        <f t="shared" si="12"/>
        <v>0</v>
      </c>
      <c r="N132" s="201">
        <f t="shared" si="13"/>
        <v>0</v>
      </c>
      <c r="O132" s="201"/>
    </row>
    <row r="133" spans="1:15" ht="21" customHeight="1" x14ac:dyDescent="0.25">
      <c r="A133" s="58"/>
      <c r="B133" s="206"/>
      <c r="C133" s="206"/>
      <c r="D133" s="74">
        <v>0</v>
      </c>
      <c r="E133" s="204"/>
      <c r="F133" s="204"/>
      <c r="G133" s="204"/>
      <c r="H133" s="204"/>
      <c r="I133" s="200">
        <v>0</v>
      </c>
      <c r="J133" s="200"/>
      <c r="K133" s="205">
        <v>0</v>
      </c>
      <c r="L133" s="205"/>
      <c r="M133" s="64">
        <f t="shared" si="12"/>
        <v>0</v>
      </c>
      <c r="N133" s="201">
        <f t="shared" si="13"/>
        <v>0</v>
      </c>
      <c r="O133" s="201"/>
    </row>
    <row r="134" spans="1:15" ht="21" customHeight="1" x14ac:dyDescent="0.25">
      <c r="A134" s="58"/>
      <c r="B134" s="206"/>
      <c r="C134" s="206"/>
      <c r="D134" s="74">
        <v>0</v>
      </c>
      <c r="E134" s="204"/>
      <c r="F134" s="204"/>
      <c r="G134" s="204"/>
      <c r="H134" s="204"/>
      <c r="I134" s="200">
        <v>0</v>
      </c>
      <c r="J134" s="200"/>
      <c r="K134" s="205">
        <v>0</v>
      </c>
      <c r="L134" s="205"/>
      <c r="M134" s="64">
        <f t="shared" si="12"/>
        <v>0</v>
      </c>
      <c r="N134" s="201">
        <f t="shared" si="13"/>
        <v>0</v>
      </c>
      <c r="O134" s="201"/>
    </row>
    <row r="135" spans="1:15" ht="21" customHeight="1" x14ac:dyDescent="0.25">
      <c r="A135" s="58"/>
      <c r="B135" s="206"/>
      <c r="C135" s="206"/>
      <c r="D135" s="74">
        <v>0</v>
      </c>
      <c r="E135" s="204"/>
      <c r="F135" s="204"/>
      <c r="G135" s="204"/>
      <c r="H135" s="204"/>
      <c r="I135" s="200">
        <v>0</v>
      </c>
      <c r="J135" s="200"/>
      <c r="K135" s="205">
        <v>0</v>
      </c>
      <c r="L135" s="205"/>
      <c r="M135" s="64">
        <f t="shared" si="12"/>
        <v>0</v>
      </c>
      <c r="N135" s="201">
        <f t="shared" si="13"/>
        <v>0</v>
      </c>
      <c r="O135" s="201"/>
    </row>
    <row r="136" spans="1:15" ht="21" customHeight="1" x14ac:dyDescent="0.25">
      <c r="A136" s="58"/>
      <c r="B136" s="206"/>
      <c r="C136" s="206"/>
      <c r="D136" s="74">
        <v>0</v>
      </c>
      <c r="E136" s="204"/>
      <c r="F136" s="204"/>
      <c r="G136" s="204"/>
      <c r="H136" s="204"/>
      <c r="I136" s="200">
        <v>0</v>
      </c>
      <c r="J136" s="200"/>
      <c r="K136" s="205">
        <v>0</v>
      </c>
      <c r="L136" s="205"/>
      <c r="M136" s="64">
        <f t="shared" si="12"/>
        <v>0</v>
      </c>
      <c r="N136" s="201">
        <f t="shared" si="13"/>
        <v>0</v>
      </c>
      <c r="O136" s="201"/>
    </row>
    <row r="137" spans="1:15" ht="21" customHeight="1" x14ac:dyDescent="0.25">
      <c r="A137" s="58"/>
      <c r="B137" s="206"/>
      <c r="C137" s="206"/>
      <c r="D137" s="74">
        <v>0</v>
      </c>
      <c r="E137" s="204"/>
      <c r="F137" s="204"/>
      <c r="G137" s="204"/>
      <c r="H137" s="204"/>
      <c r="I137" s="200">
        <v>0</v>
      </c>
      <c r="J137" s="200"/>
      <c r="K137" s="205">
        <v>0</v>
      </c>
      <c r="L137" s="205"/>
      <c r="M137" s="64">
        <f t="shared" si="12"/>
        <v>0</v>
      </c>
      <c r="N137" s="201">
        <f t="shared" si="13"/>
        <v>0</v>
      </c>
      <c r="O137" s="201"/>
    </row>
    <row r="138" spans="1:15" ht="21" customHeight="1" x14ac:dyDescent="0.25">
      <c r="A138" s="58"/>
      <c r="B138" s="206"/>
      <c r="C138" s="206"/>
      <c r="D138" s="74">
        <v>0</v>
      </c>
      <c r="E138" s="204"/>
      <c r="F138" s="204"/>
      <c r="G138" s="204"/>
      <c r="H138" s="204"/>
      <c r="I138" s="200">
        <v>0</v>
      </c>
      <c r="J138" s="200"/>
      <c r="K138" s="205">
        <v>0</v>
      </c>
      <c r="L138" s="205"/>
      <c r="M138" s="64">
        <f t="shared" si="12"/>
        <v>0</v>
      </c>
      <c r="N138" s="201">
        <f t="shared" si="13"/>
        <v>0</v>
      </c>
      <c r="O138" s="201"/>
    </row>
    <row r="139" spans="1:15" ht="21" customHeight="1" x14ac:dyDescent="0.25">
      <c r="A139" s="58"/>
      <c r="B139" s="206"/>
      <c r="C139" s="206"/>
      <c r="D139" s="74">
        <v>0</v>
      </c>
      <c r="E139" s="204"/>
      <c r="F139" s="204"/>
      <c r="G139" s="204"/>
      <c r="H139" s="204"/>
      <c r="I139" s="200">
        <v>0</v>
      </c>
      <c r="J139" s="200"/>
      <c r="K139" s="205">
        <v>0</v>
      </c>
      <c r="L139" s="205"/>
      <c r="M139" s="64">
        <f t="shared" si="12"/>
        <v>0</v>
      </c>
      <c r="N139" s="201">
        <f t="shared" si="13"/>
        <v>0</v>
      </c>
      <c r="O139" s="201"/>
    </row>
    <row r="140" spans="1:15" ht="21" customHeight="1" x14ac:dyDescent="0.25">
      <c r="A140" s="58"/>
      <c r="B140" s="206"/>
      <c r="C140" s="206"/>
      <c r="D140" s="74">
        <v>0</v>
      </c>
      <c r="E140" s="204"/>
      <c r="F140" s="204"/>
      <c r="G140" s="204"/>
      <c r="H140" s="204"/>
      <c r="I140" s="200">
        <v>0</v>
      </c>
      <c r="J140" s="200"/>
      <c r="K140" s="205">
        <v>0</v>
      </c>
      <c r="L140" s="205"/>
      <c r="M140" s="64">
        <f t="shared" si="12"/>
        <v>0</v>
      </c>
      <c r="N140" s="201">
        <f t="shared" si="13"/>
        <v>0</v>
      </c>
      <c r="O140" s="201"/>
    </row>
    <row r="141" spans="1:15" ht="21" customHeight="1" x14ac:dyDescent="0.25">
      <c r="A141" s="58"/>
      <c r="B141" s="206"/>
      <c r="C141" s="206"/>
      <c r="D141" s="74">
        <v>0</v>
      </c>
      <c r="E141" s="204"/>
      <c r="F141" s="204"/>
      <c r="G141" s="204"/>
      <c r="H141" s="204"/>
      <c r="I141" s="200">
        <v>0</v>
      </c>
      <c r="J141" s="200"/>
      <c r="K141" s="205">
        <v>0</v>
      </c>
      <c r="L141" s="205"/>
      <c r="M141" s="64">
        <f t="shared" si="12"/>
        <v>0</v>
      </c>
      <c r="N141" s="201">
        <f t="shared" si="13"/>
        <v>0</v>
      </c>
      <c r="O141" s="201"/>
    </row>
    <row r="142" spans="1:15" ht="21" customHeight="1" x14ac:dyDescent="0.25">
      <c r="A142" s="58"/>
      <c r="B142" s="206"/>
      <c r="C142" s="206"/>
      <c r="D142" s="74">
        <v>0</v>
      </c>
      <c r="E142" s="204"/>
      <c r="F142" s="204"/>
      <c r="G142" s="204"/>
      <c r="H142" s="204"/>
      <c r="I142" s="200">
        <v>0</v>
      </c>
      <c r="J142" s="200"/>
      <c r="K142" s="205">
        <v>0</v>
      </c>
      <c r="L142" s="205"/>
      <c r="M142" s="64">
        <f t="shared" si="12"/>
        <v>0</v>
      </c>
      <c r="N142" s="201">
        <f t="shared" si="13"/>
        <v>0</v>
      </c>
      <c r="O142" s="201"/>
    </row>
    <row r="143" spans="1:15" ht="21" customHeight="1" x14ac:dyDescent="0.25">
      <c r="A143" s="58"/>
      <c r="B143" s="206"/>
      <c r="C143" s="206"/>
      <c r="D143" s="74">
        <v>0</v>
      </c>
      <c r="E143" s="204"/>
      <c r="F143" s="204"/>
      <c r="G143" s="204"/>
      <c r="H143" s="204"/>
      <c r="I143" s="200">
        <v>0</v>
      </c>
      <c r="J143" s="200"/>
      <c r="K143" s="205">
        <v>0</v>
      </c>
      <c r="L143" s="205"/>
      <c r="M143" s="64">
        <f t="shared" si="12"/>
        <v>0</v>
      </c>
      <c r="N143" s="201">
        <f t="shared" si="13"/>
        <v>0</v>
      </c>
      <c r="O143" s="201"/>
    </row>
    <row r="144" spans="1:15" ht="21" customHeight="1" x14ac:dyDescent="0.25">
      <c r="A144" s="58"/>
      <c r="B144" s="206"/>
      <c r="C144" s="206"/>
      <c r="D144" s="74">
        <v>0</v>
      </c>
      <c r="E144" s="204"/>
      <c r="F144" s="204"/>
      <c r="G144" s="204"/>
      <c r="H144" s="204"/>
      <c r="I144" s="200">
        <v>0</v>
      </c>
      <c r="J144" s="200"/>
      <c r="K144" s="205">
        <v>0</v>
      </c>
      <c r="L144" s="205"/>
      <c r="M144" s="64">
        <f t="shared" si="12"/>
        <v>0</v>
      </c>
      <c r="N144" s="201">
        <f t="shared" si="13"/>
        <v>0</v>
      </c>
      <c r="O144" s="201"/>
    </row>
    <row r="145" spans="1:15" ht="21" customHeight="1" x14ac:dyDescent="0.25">
      <c r="A145" s="58"/>
      <c r="B145" s="206"/>
      <c r="C145" s="206"/>
      <c r="D145" s="74">
        <v>0</v>
      </c>
      <c r="E145" s="204"/>
      <c r="F145" s="204"/>
      <c r="G145" s="204"/>
      <c r="H145" s="204"/>
      <c r="I145" s="200">
        <v>0</v>
      </c>
      <c r="J145" s="200"/>
      <c r="K145" s="205">
        <v>0</v>
      </c>
      <c r="L145" s="205"/>
      <c r="M145" s="64">
        <f t="shared" si="12"/>
        <v>0</v>
      </c>
      <c r="N145" s="201">
        <f t="shared" si="13"/>
        <v>0</v>
      </c>
      <c r="O145" s="201"/>
    </row>
    <row r="146" spans="1:15" ht="21" customHeight="1" x14ac:dyDescent="0.25">
      <c r="A146" s="58"/>
      <c r="B146" s="206"/>
      <c r="C146" s="206"/>
      <c r="D146" s="74">
        <v>0</v>
      </c>
      <c r="E146" s="204"/>
      <c r="F146" s="204"/>
      <c r="G146" s="204"/>
      <c r="H146" s="204"/>
      <c r="I146" s="200">
        <v>0</v>
      </c>
      <c r="J146" s="200"/>
      <c r="K146" s="205">
        <v>0</v>
      </c>
      <c r="L146" s="205"/>
      <c r="M146" s="64">
        <f t="shared" si="12"/>
        <v>0</v>
      </c>
      <c r="N146" s="201">
        <f t="shared" si="13"/>
        <v>0</v>
      </c>
      <c r="O146" s="201"/>
    </row>
    <row r="147" spans="1:15" ht="21" customHeight="1" x14ac:dyDescent="0.25">
      <c r="A147" s="58"/>
      <c r="B147" s="206"/>
      <c r="C147" s="206"/>
      <c r="D147" s="74">
        <v>0</v>
      </c>
      <c r="E147" s="204"/>
      <c r="F147" s="204"/>
      <c r="G147" s="204"/>
      <c r="H147" s="204"/>
      <c r="I147" s="200">
        <v>0</v>
      </c>
      <c r="J147" s="200"/>
      <c r="K147" s="205">
        <v>0</v>
      </c>
      <c r="L147" s="205"/>
      <c r="M147" s="64">
        <f t="shared" si="12"/>
        <v>0</v>
      </c>
      <c r="N147" s="201">
        <f t="shared" si="13"/>
        <v>0</v>
      </c>
      <c r="O147" s="201"/>
    </row>
    <row r="148" spans="1:15" ht="21" customHeight="1" x14ac:dyDescent="0.25">
      <c r="A148" s="58"/>
      <c r="B148" s="206"/>
      <c r="C148" s="206"/>
      <c r="D148" s="74">
        <v>0</v>
      </c>
      <c r="E148" s="204"/>
      <c r="F148" s="204"/>
      <c r="G148" s="204"/>
      <c r="H148" s="204"/>
      <c r="I148" s="200">
        <v>0</v>
      </c>
      <c r="J148" s="200"/>
      <c r="K148" s="205">
        <v>0</v>
      </c>
      <c r="L148" s="205"/>
      <c r="M148" s="64">
        <f t="shared" si="12"/>
        <v>0</v>
      </c>
      <c r="N148" s="201">
        <f t="shared" si="13"/>
        <v>0</v>
      </c>
      <c r="O148" s="201"/>
    </row>
    <row r="149" spans="1:15" ht="21" customHeight="1" x14ac:dyDescent="0.25">
      <c r="A149" s="58"/>
      <c r="B149" s="206"/>
      <c r="C149" s="206"/>
      <c r="D149" s="74">
        <v>0</v>
      </c>
      <c r="E149" s="204"/>
      <c r="F149" s="204"/>
      <c r="G149" s="204"/>
      <c r="H149" s="204"/>
      <c r="I149" s="200">
        <v>0</v>
      </c>
      <c r="J149" s="200"/>
      <c r="K149" s="205">
        <v>0</v>
      </c>
      <c r="L149" s="205"/>
      <c r="M149" s="64">
        <f t="shared" si="12"/>
        <v>0</v>
      </c>
      <c r="N149" s="201">
        <f t="shared" si="13"/>
        <v>0</v>
      </c>
      <c r="O149" s="201"/>
    </row>
    <row r="150" spans="1:15" ht="21" customHeight="1" x14ac:dyDescent="0.25">
      <c r="A150" s="58"/>
      <c r="B150" s="206"/>
      <c r="C150" s="206"/>
      <c r="D150" s="74">
        <v>0</v>
      </c>
      <c r="E150" s="204"/>
      <c r="F150" s="204"/>
      <c r="G150" s="204"/>
      <c r="H150" s="204"/>
      <c r="I150" s="200">
        <v>0</v>
      </c>
      <c r="J150" s="200"/>
      <c r="K150" s="205">
        <v>0</v>
      </c>
      <c r="L150" s="205"/>
      <c r="M150" s="64">
        <f t="shared" si="12"/>
        <v>0</v>
      </c>
      <c r="N150" s="201">
        <f t="shared" si="13"/>
        <v>0</v>
      </c>
      <c r="O150" s="201"/>
    </row>
    <row r="151" spans="1:15" ht="21" customHeight="1" x14ac:dyDescent="0.25">
      <c r="A151" s="58"/>
      <c r="B151" s="206"/>
      <c r="C151" s="206"/>
      <c r="D151" s="74">
        <v>0</v>
      </c>
      <c r="E151" s="204"/>
      <c r="F151" s="204"/>
      <c r="G151" s="204"/>
      <c r="H151" s="204"/>
      <c r="I151" s="200">
        <v>0</v>
      </c>
      <c r="J151" s="200"/>
      <c r="K151" s="205">
        <v>0</v>
      </c>
      <c r="L151" s="205"/>
      <c r="M151" s="64">
        <f t="shared" si="12"/>
        <v>0</v>
      </c>
      <c r="N151" s="201">
        <f t="shared" si="13"/>
        <v>0</v>
      </c>
      <c r="O151" s="201"/>
    </row>
    <row r="152" spans="1:15" ht="21" customHeight="1" x14ac:dyDescent="0.25">
      <c r="A152" s="58"/>
      <c r="B152" s="206"/>
      <c r="C152" s="206"/>
      <c r="D152" s="74">
        <v>0</v>
      </c>
      <c r="E152" s="204"/>
      <c r="F152" s="204"/>
      <c r="G152" s="204"/>
      <c r="H152" s="204"/>
      <c r="I152" s="200">
        <v>0</v>
      </c>
      <c r="J152" s="200"/>
      <c r="K152" s="205">
        <v>0</v>
      </c>
      <c r="L152" s="205"/>
      <c r="M152" s="64">
        <f t="shared" si="12"/>
        <v>0</v>
      </c>
      <c r="N152" s="201">
        <f t="shared" si="13"/>
        <v>0</v>
      </c>
      <c r="O152" s="201"/>
    </row>
    <row r="153" spans="1:15" ht="21" customHeight="1" x14ac:dyDescent="0.25">
      <c r="A153" s="58"/>
      <c r="B153" s="206"/>
      <c r="C153" s="206"/>
      <c r="D153" s="74">
        <v>0</v>
      </c>
      <c r="E153" s="204"/>
      <c r="F153" s="204"/>
      <c r="G153" s="204"/>
      <c r="H153" s="204"/>
      <c r="I153" s="200">
        <v>0</v>
      </c>
      <c r="J153" s="200"/>
      <c r="K153" s="205">
        <v>0</v>
      </c>
      <c r="L153" s="205"/>
      <c r="M153" s="64">
        <f t="shared" si="12"/>
        <v>0</v>
      </c>
      <c r="N153" s="201">
        <f t="shared" si="13"/>
        <v>0</v>
      </c>
      <c r="O153" s="201"/>
    </row>
    <row r="154" spans="1:15" ht="21" customHeight="1" x14ac:dyDescent="0.25">
      <c r="A154" s="58"/>
      <c r="B154" s="206"/>
      <c r="C154" s="206"/>
      <c r="D154" s="74">
        <v>0</v>
      </c>
      <c r="E154" s="204"/>
      <c r="F154" s="204"/>
      <c r="G154" s="204"/>
      <c r="H154" s="204"/>
      <c r="I154" s="200">
        <v>0</v>
      </c>
      <c r="J154" s="200"/>
      <c r="K154" s="205">
        <v>0</v>
      </c>
      <c r="L154" s="205"/>
      <c r="M154" s="64">
        <f t="shared" si="12"/>
        <v>0</v>
      </c>
      <c r="N154" s="201">
        <f t="shared" si="13"/>
        <v>0</v>
      </c>
      <c r="O154" s="201"/>
    </row>
    <row r="155" spans="1:15" ht="21" customHeight="1" x14ac:dyDescent="0.25">
      <c r="A155" s="58"/>
      <c r="B155" s="206"/>
      <c r="C155" s="206"/>
      <c r="D155" s="74">
        <v>0</v>
      </c>
      <c r="E155" s="204"/>
      <c r="F155" s="204"/>
      <c r="G155" s="204"/>
      <c r="H155" s="204"/>
      <c r="I155" s="200">
        <v>0</v>
      </c>
      <c r="J155" s="200"/>
      <c r="K155" s="205">
        <v>0</v>
      </c>
      <c r="L155" s="205"/>
      <c r="M155" s="64">
        <f t="shared" si="12"/>
        <v>0</v>
      </c>
      <c r="N155" s="201">
        <f t="shared" si="13"/>
        <v>0</v>
      </c>
      <c r="O155" s="201"/>
    </row>
    <row r="156" spans="1:15" ht="21" customHeight="1" x14ac:dyDescent="0.25">
      <c r="A156" s="58"/>
      <c r="B156" s="206"/>
      <c r="C156" s="206"/>
      <c r="D156" s="74">
        <v>0</v>
      </c>
      <c r="E156" s="204"/>
      <c r="F156" s="204"/>
      <c r="G156" s="204"/>
      <c r="H156" s="204"/>
      <c r="I156" s="200">
        <v>0</v>
      </c>
      <c r="J156" s="200"/>
      <c r="K156" s="205">
        <v>0</v>
      </c>
      <c r="L156" s="205"/>
      <c r="M156" s="64">
        <f t="shared" si="12"/>
        <v>0</v>
      </c>
      <c r="N156" s="201">
        <f t="shared" si="13"/>
        <v>0</v>
      </c>
      <c r="O156" s="201"/>
    </row>
    <row r="157" spans="1:15" ht="21" customHeight="1" x14ac:dyDescent="0.25">
      <c r="A157" s="58"/>
      <c r="B157" s="206"/>
      <c r="C157" s="206"/>
      <c r="D157" s="74">
        <v>0</v>
      </c>
      <c r="E157" s="204"/>
      <c r="F157" s="204"/>
      <c r="G157" s="204"/>
      <c r="H157" s="204"/>
      <c r="I157" s="200">
        <v>0</v>
      </c>
      <c r="J157" s="200"/>
      <c r="K157" s="205">
        <v>0</v>
      </c>
      <c r="L157" s="205"/>
      <c r="M157" s="64">
        <f t="shared" si="12"/>
        <v>0</v>
      </c>
      <c r="N157" s="201">
        <f t="shared" si="13"/>
        <v>0</v>
      </c>
      <c r="O157" s="201"/>
    </row>
    <row r="158" spans="1:15" ht="21" customHeight="1" x14ac:dyDescent="0.25">
      <c r="A158" s="58"/>
      <c r="B158" s="206"/>
      <c r="C158" s="206"/>
      <c r="D158" s="74">
        <v>0</v>
      </c>
      <c r="E158" s="204"/>
      <c r="F158" s="204"/>
      <c r="G158" s="204"/>
      <c r="H158" s="204"/>
      <c r="I158" s="200">
        <v>0</v>
      </c>
      <c r="J158" s="200"/>
      <c r="K158" s="205">
        <v>0</v>
      </c>
      <c r="L158" s="205"/>
      <c r="M158" s="64">
        <f t="shared" si="12"/>
        <v>0</v>
      </c>
      <c r="N158" s="201">
        <f t="shared" si="13"/>
        <v>0</v>
      </c>
      <c r="O158" s="201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02">
        <f>SUM(N119:O158)</f>
        <v>0</v>
      </c>
      <c r="O159" s="202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46" t="s">
        <v>84</v>
      </c>
      <c r="O161" s="14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72"/>
      <c r="O162" s="72"/>
    </row>
    <row r="163" spans="1:15" ht="17.25" customHeight="1" x14ac:dyDescent="0.25">
      <c r="N163" s="146"/>
      <c r="O163" s="146"/>
    </row>
    <row r="164" spans="1:15" ht="15.75" x14ac:dyDescent="0.25">
      <c r="A164" s="71" t="s">
        <v>1</v>
      </c>
    </row>
    <row r="165" spans="1:15" ht="8.25" customHeight="1" x14ac:dyDescent="0.25"/>
    <row r="166" spans="1:15" ht="24" customHeight="1" x14ac:dyDescent="0.25">
      <c r="C166" s="208" t="s">
        <v>2</v>
      </c>
      <c r="D166" s="208"/>
      <c r="E166" s="208"/>
      <c r="F166" s="208"/>
      <c r="G166" s="208"/>
      <c r="H166" s="208" t="s">
        <v>114</v>
      </c>
      <c r="I166" s="208"/>
      <c r="J166" s="208"/>
      <c r="K166" s="208"/>
      <c r="L166" s="208"/>
      <c r="M166" s="61"/>
    </row>
    <row r="167" spans="1:15" ht="24" customHeight="1" x14ac:dyDescent="0.25">
      <c r="C167" s="203" t="s">
        <v>5</v>
      </c>
      <c r="D167" s="203"/>
      <c r="E167" s="203"/>
      <c r="F167" s="203"/>
      <c r="G167" s="203"/>
      <c r="H167" s="201">
        <f>H60</f>
        <v>0</v>
      </c>
      <c r="I167" s="201"/>
      <c r="J167" s="201"/>
      <c r="K167" s="201"/>
      <c r="L167" s="201"/>
      <c r="M167" s="62"/>
      <c r="N167" s="209">
        <f>H170*30%</f>
        <v>0</v>
      </c>
      <c r="O167" s="210"/>
    </row>
    <row r="168" spans="1:15" ht="24" customHeight="1" x14ac:dyDescent="0.25">
      <c r="C168" s="203" t="s">
        <v>169</v>
      </c>
      <c r="D168" s="203"/>
      <c r="E168" s="203"/>
      <c r="F168" s="203"/>
      <c r="G168" s="203"/>
      <c r="H168" s="201">
        <f>N110</f>
        <v>0</v>
      </c>
      <c r="I168" s="201"/>
      <c r="J168" s="201"/>
      <c r="K168" s="201"/>
      <c r="L168" s="201"/>
      <c r="M168" s="62"/>
      <c r="N168" s="207"/>
      <c r="O168" s="146"/>
    </row>
    <row r="169" spans="1:15" ht="24" customHeight="1" x14ac:dyDescent="0.25">
      <c r="C169" s="203" t="s">
        <v>3</v>
      </c>
      <c r="D169" s="203"/>
      <c r="E169" s="203"/>
      <c r="F169" s="203"/>
      <c r="G169" s="203"/>
      <c r="H169" s="201">
        <f>N159</f>
        <v>0</v>
      </c>
      <c r="I169" s="201"/>
      <c r="J169" s="201"/>
      <c r="K169" s="201"/>
      <c r="L169" s="201"/>
      <c r="M169" s="62"/>
      <c r="N169" s="207"/>
      <c r="O169" s="146"/>
    </row>
    <row r="170" spans="1:15" ht="24" customHeight="1" x14ac:dyDescent="0.25">
      <c r="C170" s="208" t="s">
        <v>115</v>
      </c>
      <c r="D170" s="208"/>
      <c r="E170" s="208"/>
      <c r="F170" s="208"/>
      <c r="G170" s="208"/>
      <c r="H170" s="212">
        <f>H167+H168+H169</f>
        <v>0</v>
      </c>
      <c r="I170" s="212"/>
      <c r="J170" s="212"/>
      <c r="K170" s="212"/>
      <c r="L170" s="212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71" t="s">
        <v>110</v>
      </c>
    </row>
    <row r="173" spans="1:15" ht="8.25" customHeight="1" x14ac:dyDescent="0.25">
      <c r="A173" s="17"/>
    </row>
    <row r="174" spans="1:15" x14ac:dyDescent="0.25">
      <c r="A174" s="1" t="s">
        <v>102</v>
      </c>
    </row>
    <row r="175" spans="1:15" ht="8.25" customHeight="1" x14ac:dyDescent="0.25">
      <c r="A175" s="3"/>
    </row>
    <row r="176" spans="1:15" ht="30" customHeight="1" x14ac:dyDescent="0.25">
      <c r="A176" s="123" t="s">
        <v>184</v>
      </c>
      <c r="B176" s="123"/>
      <c r="C176" s="205"/>
      <c r="D176" s="205"/>
      <c r="F176" s="123" t="s">
        <v>185</v>
      </c>
      <c r="G176" s="123"/>
      <c r="H176" s="205"/>
      <c r="I176" s="205"/>
      <c r="K176" s="123" t="s">
        <v>101</v>
      </c>
      <c r="L176" s="123"/>
      <c r="M176" s="70"/>
      <c r="N176" s="179">
        <f>C176+H176</f>
        <v>0</v>
      </c>
      <c r="O176" s="179"/>
    </row>
    <row r="177" spans="1:16" ht="8.25" customHeight="1" x14ac:dyDescent="0.25">
      <c r="A177" s="17"/>
    </row>
    <row r="178" spans="1:16" x14ac:dyDescent="0.25">
      <c r="A178" s="1" t="s">
        <v>103</v>
      </c>
    </row>
    <row r="179" spans="1:16" ht="8.25" customHeight="1" x14ac:dyDescent="0.25">
      <c r="A179" s="3"/>
    </row>
    <row r="180" spans="1:16" ht="30" customHeight="1" x14ac:dyDescent="0.25">
      <c r="A180" s="123" t="s">
        <v>184</v>
      </c>
      <c r="B180" s="123"/>
      <c r="C180" s="205"/>
      <c r="D180" s="205"/>
      <c r="F180" s="123" t="s">
        <v>185</v>
      </c>
      <c r="G180" s="123"/>
      <c r="H180" s="205"/>
      <c r="I180" s="205"/>
      <c r="K180" s="123" t="s">
        <v>101</v>
      </c>
      <c r="L180" s="123"/>
      <c r="M180" s="70"/>
      <c r="N180" s="179">
        <f>C180+H180</f>
        <v>0</v>
      </c>
      <c r="O180" s="179"/>
    </row>
    <row r="181" spans="1:16" ht="8.25" customHeight="1" x14ac:dyDescent="0.25">
      <c r="A181" s="3"/>
    </row>
    <row r="182" spans="1:16" ht="15.75" x14ac:dyDescent="0.25">
      <c r="A182" s="169" t="s">
        <v>104</v>
      </c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</row>
    <row r="183" spans="1:16" ht="135" customHeight="1" x14ac:dyDescent="0.25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69" t="s">
        <v>4</v>
      </c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</row>
    <row r="186" spans="1:16" ht="225" customHeight="1" x14ac:dyDescent="0.2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</row>
    <row r="187" spans="1:16" ht="9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6" x14ac:dyDescent="0.2">
      <c r="A188" s="1" t="s">
        <v>10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67" t="s">
        <v>11</v>
      </c>
      <c r="B190" s="68"/>
      <c r="C190" s="72"/>
      <c r="D190" s="122" t="s">
        <v>14</v>
      </c>
      <c r="E190" s="122"/>
      <c r="F190" s="68"/>
      <c r="H190" s="122" t="s">
        <v>12</v>
      </c>
      <c r="I190" s="122"/>
      <c r="J190" s="68"/>
      <c r="K190" s="18"/>
      <c r="L190" s="122" t="s">
        <v>13</v>
      </c>
      <c r="M190" s="122"/>
      <c r="N190" s="122"/>
      <c r="O190" s="68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46" t="s">
        <v>9</v>
      </c>
      <c r="O192" s="14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</mergeCells>
  <conditionalFormatting sqref="H168:M168">
    <cfRule type="cellIs" dxfId="4" priority="1" operator="greaterThan">
      <formula>$N$167</formula>
    </cfRule>
  </conditionalFormatting>
  <dataValidations count="3">
    <dataValidation type="list" allowBlank="1" showInputMessage="1" showErrorMessage="1" sqref="I119:J158">
      <formula1>$U$41:$U$47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A12:A38 A45:A54 A70:A109 A119:A158">
      <formula1>$S$8:$S$13</formula1>
    </dataValidation>
  </dataValidations>
  <printOptions horizontalCentered="1"/>
  <pageMargins left="0" right="0" top="0" bottom="0" header="0" footer="0"/>
  <pageSetup scale="64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A4" sqref="A4:O4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73"/>
      <c r="T1" s="59" t="s">
        <v>189</v>
      </c>
      <c r="U1" s="59" t="s">
        <v>190</v>
      </c>
      <c r="V1" s="59" t="s">
        <v>191</v>
      </c>
      <c r="W1" s="59" t="s">
        <v>192</v>
      </c>
      <c r="X1" s="59" t="s">
        <v>101</v>
      </c>
    </row>
    <row r="2" spans="1:24" ht="15.75" x14ac:dyDescent="0.25">
      <c r="A2" s="71" t="s">
        <v>222</v>
      </c>
      <c r="S2" s="73">
        <v>1.1000000000000001</v>
      </c>
      <c r="T2" s="59">
        <f>SUMIFS($N$12:$N$38,$M$12:$M$38,S2)</f>
        <v>0</v>
      </c>
      <c r="U2" s="59">
        <f>SUMIFS($N$45:$N$54,$M$45:$M$54,S2)</f>
        <v>0</v>
      </c>
      <c r="V2" s="59">
        <f>SUMIFS($N$70:$N$109,$M$70:$M$109,S2)</f>
        <v>0</v>
      </c>
      <c r="W2" s="59">
        <f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73">
        <v>1.2</v>
      </c>
      <c r="T3" s="59">
        <f t="shared" ref="T3:T37" si="0">SUMIFS($N$12:$N$38,$M$12:$M$38,S3)</f>
        <v>0</v>
      </c>
      <c r="U3" s="59">
        <f t="shared" ref="U3:U37" si="1">SUMIFS($N$45:$N$54,$M$45:$M$54,S3)</f>
        <v>0</v>
      </c>
      <c r="V3" s="59">
        <f t="shared" ref="V3:V37" si="2">SUMIFS($N$70:$N$109,$M$70:$M$109,S3)</f>
        <v>0</v>
      </c>
      <c r="W3" s="59">
        <f t="shared" ref="W3:W37" si="3">SUMIFS($N$119:$N$158,$M$119:$M$158,S3)</f>
        <v>0</v>
      </c>
      <c r="X3" s="59">
        <f t="shared" ref="X3:X37" si="4">SUM(T3:W3)</f>
        <v>0</v>
      </c>
    </row>
    <row r="4" spans="1:24" ht="45" customHeight="1" x14ac:dyDescent="0.25">
      <c r="A4" s="148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S4" s="73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73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71" t="s">
        <v>109</v>
      </c>
      <c r="S6" s="73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73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11" t="s">
        <v>95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S8" s="73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73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96</v>
      </c>
      <c r="S10" s="73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43</v>
      </c>
      <c r="B11" s="122" t="s">
        <v>172</v>
      </c>
      <c r="C11" s="122"/>
      <c r="D11" s="122"/>
      <c r="E11" s="122"/>
      <c r="F11" s="122"/>
      <c r="G11" s="122"/>
      <c r="H11" s="122"/>
      <c r="I11" s="122" t="s">
        <v>67</v>
      </c>
      <c r="J11" s="122"/>
      <c r="K11" s="122" t="s">
        <v>173</v>
      </c>
      <c r="L11" s="122"/>
      <c r="M11" s="67"/>
      <c r="N11" s="122" t="s">
        <v>101</v>
      </c>
      <c r="O11" s="122"/>
      <c r="S11" s="73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21" customHeight="1" x14ac:dyDescent="0.25">
      <c r="A12" s="58"/>
      <c r="B12" s="204"/>
      <c r="C12" s="204"/>
      <c r="D12" s="204"/>
      <c r="E12" s="204"/>
      <c r="F12" s="204"/>
      <c r="G12" s="204"/>
      <c r="H12" s="204"/>
      <c r="I12" s="199"/>
      <c r="J12" s="199"/>
      <c r="K12" s="200">
        <v>0</v>
      </c>
      <c r="L12" s="200"/>
      <c r="M12" s="64">
        <f>A12</f>
        <v>0</v>
      </c>
      <c r="N12" s="201">
        <f t="shared" ref="N12:N38" si="5">I12*K12</f>
        <v>0</v>
      </c>
      <c r="O12" s="201"/>
      <c r="S12" s="73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04"/>
      <c r="C13" s="204"/>
      <c r="D13" s="204"/>
      <c r="E13" s="204"/>
      <c r="F13" s="204"/>
      <c r="G13" s="204"/>
      <c r="H13" s="204"/>
      <c r="I13" s="199"/>
      <c r="J13" s="199"/>
      <c r="K13" s="200">
        <v>0</v>
      </c>
      <c r="L13" s="200"/>
      <c r="M13" s="64">
        <f t="shared" ref="M13:M38" si="6">A13</f>
        <v>0</v>
      </c>
      <c r="N13" s="201">
        <f t="shared" si="5"/>
        <v>0</v>
      </c>
      <c r="O13" s="201"/>
      <c r="S13" s="73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/>
      <c r="B14" s="204"/>
      <c r="C14" s="204"/>
      <c r="D14" s="204"/>
      <c r="E14" s="204"/>
      <c r="F14" s="204"/>
      <c r="G14" s="204"/>
      <c r="H14" s="204"/>
      <c r="I14" s="199"/>
      <c r="J14" s="199"/>
      <c r="K14" s="200">
        <v>0</v>
      </c>
      <c r="L14" s="200"/>
      <c r="M14" s="64">
        <f t="shared" si="6"/>
        <v>0</v>
      </c>
      <c r="N14" s="201">
        <f t="shared" si="5"/>
        <v>0</v>
      </c>
      <c r="O14" s="201"/>
      <c r="S14" s="73">
        <v>3.1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si="4"/>
        <v>0</v>
      </c>
    </row>
    <row r="15" spans="1:24" ht="21" customHeight="1" x14ac:dyDescent="0.25">
      <c r="A15" s="58"/>
      <c r="B15" s="204"/>
      <c r="C15" s="204"/>
      <c r="D15" s="204"/>
      <c r="E15" s="204"/>
      <c r="F15" s="204"/>
      <c r="G15" s="204"/>
      <c r="H15" s="204"/>
      <c r="I15" s="199"/>
      <c r="J15" s="199"/>
      <c r="K15" s="200">
        <v>0</v>
      </c>
      <c r="L15" s="200"/>
      <c r="M15" s="64">
        <f t="shared" si="6"/>
        <v>0</v>
      </c>
      <c r="N15" s="201">
        <f t="shared" si="5"/>
        <v>0</v>
      </c>
      <c r="O15" s="201"/>
      <c r="S15" s="73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04"/>
      <c r="C16" s="204"/>
      <c r="D16" s="204"/>
      <c r="E16" s="204"/>
      <c r="F16" s="204"/>
      <c r="G16" s="204"/>
      <c r="H16" s="204"/>
      <c r="I16" s="199"/>
      <c r="J16" s="199"/>
      <c r="K16" s="200">
        <v>0</v>
      </c>
      <c r="L16" s="200"/>
      <c r="M16" s="64">
        <f t="shared" si="6"/>
        <v>0</v>
      </c>
      <c r="N16" s="201">
        <f t="shared" si="5"/>
        <v>0</v>
      </c>
      <c r="O16" s="201"/>
      <c r="S16" s="73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21" customHeight="1" x14ac:dyDescent="0.25">
      <c r="A17" s="58"/>
      <c r="B17" s="204"/>
      <c r="C17" s="204"/>
      <c r="D17" s="204"/>
      <c r="E17" s="204"/>
      <c r="F17" s="204"/>
      <c r="G17" s="204"/>
      <c r="H17" s="204"/>
      <c r="I17" s="199"/>
      <c r="J17" s="199"/>
      <c r="K17" s="200">
        <v>0</v>
      </c>
      <c r="L17" s="200"/>
      <c r="M17" s="64">
        <f t="shared" si="6"/>
        <v>0</v>
      </c>
      <c r="N17" s="201">
        <f t="shared" si="5"/>
        <v>0</v>
      </c>
      <c r="O17" s="201"/>
      <c r="S17" s="73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04"/>
      <c r="C18" s="204"/>
      <c r="D18" s="204"/>
      <c r="E18" s="204"/>
      <c r="F18" s="204"/>
      <c r="G18" s="204"/>
      <c r="H18" s="204"/>
      <c r="I18" s="199"/>
      <c r="J18" s="199"/>
      <c r="K18" s="200">
        <v>0</v>
      </c>
      <c r="L18" s="200"/>
      <c r="M18" s="64">
        <f t="shared" si="6"/>
        <v>0</v>
      </c>
      <c r="N18" s="201">
        <f t="shared" si="5"/>
        <v>0</v>
      </c>
      <c r="O18" s="201"/>
      <c r="S18" s="73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04"/>
      <c r="C19" s="204"/>
      <c r="D19" s="204"/>
      <c r="E19" s="204"/>
      <c r="F19" s="204"/>
      <c r="G19" s="204"/>
      <c r="H19" s="204"/>
      <c r="I19" s="199"/>
      <c r="J19" s="199"/>
      <c r="K19" s="200">
        <v>0</v>
      </c>
      <c r="L19" s="200"/>
      <c r="M19" s="64">
        <f t="shared" si="6"/>
        <v>0</v>
      </c>
      <c r="N19" s="201">
        <f t="shared" si="5"/>
        <v>0</v>
      </c>
      <c r="O19" s="201"/>
      <c r="S19" s="73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04"/>
      <c r="C20" s="204"/>
      <c r="D20" s="204"/>
      <c r="E20" s="204"/>
      <c r="F20" s="204"/>
      <c r="G20" s="204"/>
      <c r="H20" s="204"/>
      <c r="I20" s="199"/>
      <c r="J20" s="199"/>
      <c r="K20" s="200">
        <v>0</v>
      </c>
      <c r="L20" s="200"/>
      <c r="M20" s="64">
        <f t="shared" si="6"/>
        <v>0</v>
      </c>
      <c r="N20" s="201">
        <f t="shared" si="5"/>
        <v>0</v>
      </c>
      <c r="O20" s="201"/>
      <c r="S20" s="73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04"/>
      <c r="C21" s="204"/>
      <c r="D21" s="204"/>
      <c r="E21" s="204"/>
      <c r="F21" s="204"/>
      <c r="G21" s="204"/>
      <c r="H21" s="204"/>
      <c r="I21" s="199"/>
      <c r="J21" s="199"/>
      <c r="K21" s="200">
        <v>0</v>
      </c>
      <c r="L21" s="200"/>
      <c r="M21" s="64">
        <f t="shared" si="6"/>
        <v>0</v>
      </c>
      <c r="N21" s="201">
        <f t="shared" si="5"/>
        <v>0</v>
      </c>
      <c r="O21" s="201"/>
      <c r="S21" s="73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1" customHeight="1" x14ac:dyDescent="0.25">
      <c r="A22" s="58"/>
      <c r="B22" s="204"/>
      <c r="C22" s="204"/>
      <c r="D22" s="204"/>
      <c r="E22" s="204"/>
      <c r="F22" s="204"/>
      <c r="G22" s="204"/>
      <c r="H22" s="204"/>
      <c r="I22" s="199"/>
      <c r="J22" s="199"/>
      <c r="K22" s="200">
        <v>0</v>
      </c>
      <c r="L22" s="200"/>
      <c r="M22" s="64">
        <f t="shared" si="6"/>
        <v>0</v>
      </c>
      <c r="N22" s="201">
        <f t="shared" si="5"/>
        <v>0</v>
      </c>
      <c r="O22" s="201"/>
      <c r="S22" s="73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04"/>
      <c r="C23" s="204"/>
      <c r="D23" s="204"/>
      <c r="E23" s="204"/>
      <c r="F23" s="204"/>
      <c r="G23" s="204"/>
      <c r="H23" s="204"/>
      <c r="I23" s="199"/>
      <c r="J23" s="199"/>
      <c r="K23" s="200">
        <v>0</v>
      </c>
      <c r="L23" s="200"/>
      <c r="M23" s="64">
        <f t="shared" si="6"/>
        <v>0</v>
      </c>
      <c r="N23" s="201">
        <f t="shared" si="5"/>
        <v>0</v>
      </c>
      <c r="O23" s="201"/>
      <c r="S23" s="73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04"/>
      <c r="C24" s="204"/>
      <c r="D24" s="204"/>
      <c r="E24" s="204"/>
      <c r="F24" s="204"/>
      <c r="G24" s="204"/>
      <c r="H24" s="204"/>
      <c r="I24" s="199"/>
      <c r="J24" s="199"/>
      <c r="K24" s="200">
        <v>0</v>
      </c>
      <c r="L24" s="200"/>
      <c r="M24" s="64">
        <f t="shared" si="6"/>
        <v>0</v>
      </c>
      <c r="N24" s="201">
        <f t="shared" si="5"/>
        <v>0</v>
      </c>
      <c r="O24" s="201"/>
      <c r="S24" s="73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04"/>
      <c r="C25" s="204"/>
      <c r="D25" s="204"/>
      <c r="E25" s="204"/>
      <c r="F25" s="204"/>
      <c r="G25" s="204"/>
      <c r="H25" s="204"/>
      <c r="I25" s="199"/>
      <c r="J25" s="199"/>
      <c r="K25" s="200">
        <v>0</v>
      </c>
      <c r="L25" s="200"/>
      <c r="M25" s="64">
        <f t="shared" si="6"/>
        <v>0</v>
      </c>
      <c r="N25" s="201">
        <f t="shared" si="5"/>
        <v>0</v>
      </c>
      <c r="O25" s="201"/>
      <c r="S25" s="73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04"/>
      <c r="C26" s="204"/>
      <c r="D26" s="204"/>
      <c r="E26" s="204"/>
      <c r="F26" s="204"/>
      <c r="G26" s="204"/>
      <c r="H26" s="204"/>
      <c r="I26" s="199"/>
      <c r="J26" s="199"/>
      <c r="K26" s="200">
        <v>0</v>
      </c>
      <c r="L26" s="200"/>
      <c r="M26" s="64">
        <f t="shared" si="6"/>
        <v>0</v>
      </c>
      <c r="N26" s="201">
        <f t="shared" si="5"/>
        <v>0</v>
      </c>
      <c r="O26" s="201"/>
      <c r="S26" s="73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21" customHeight="1" x14ac:dyDescent="0.25">
      <c r="A27" s="58"/>
      <c r="B27" s="204"/>
      <c r="C27" s="204"/>
      <c r="D27" s="204"/>
      <c r="E27" s="204"/>
      <c r="F27" s="204"/>
      <c r="G27" s="204"/>
      <c r="H27" s="204"/>
      <c r="I27" s="199"/>
      <c r="J27" s="199"/>
      <c r="K27" s="200">
        <v>0</v>
      </c>
      <c r="L27" s="200"/>
      <c r="M27" s="64">
        <f t="shared" si="6"/>
        <v>0</v>
      </c>
      <c r="N27" s="201">
        <f t="shared" si="5"/>
        <v>0</v>
      </c>
      <c r="O27" s="201"/>
      <c r="S27" s="73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04"/>
      <c r="C28" s="204"/>
      <c r="D28" s="204"/>
      <c r="E28" s="204"/>
      <c r="F28" s="204"/>
      <c r="G28" s="204"/>
      <c r="H28" s="204"/>
      <c r="I28" s="199"/>
      <c r="J28" s="199"/>
      <c r="K28" s="200">
        <v>0</v>
      </c>
      <c r="L28" s="200"/>
      <c r="M28" s="64">
        <f t="shared" si="6"/>
        <v>0</v>
      </c>
      <c r="N28" s="201">
        <f t="shared" si="5"/>
        <v>0</v>
      </c>
      <c r="O28" s="201"/>
      <c r="S28" s="73">
        <v>5.3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si="4"/>
        <v>0</v>
      </c>
    </row>
    <row r="29" spans="1:24" ht="21" customHeight="1" x14ac:dyDescent="0.25">
      <c r="A29" s="58"/>
      <c r="B29" s="204"/>
      <c r="C29" s="204"/>
      <c r="D29" s="204"/>
      <c r="E29" s="204"/>
      <c r="F29" s="204"/>
      <c r="G29" s="204"/>
      <c r="H29" s="204"/>
      <c r="I29" s="199"/>
      <c r="J29" s="199"/>
      <c r="K29" s="200">
        <v>0</v>
      </c>
      <c r="L29" s="200"/>
      <c r="M29" s="64">
        <f t="shared" si="6"/>
        <v>0</v>
      </c>
      <c r="N29" s="201">
        <f t="shared" si="5"/>
        <v>0</v>
      </c>
      <c r="O29" s="201"/>
      <c r="S29" s="73">
        <v>5.4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4"/>
        <v>0</v>
      </c>
    </row>
    <row r="30" spans="1:24" ht="21" customHeight="1" x14ac:dyDescent="0.25">
      <c r="A30" s="58"/>
      <c r="B30" s="204"/>
      <c r="C30" s="204"/>
      <c r="D30" s="204"/>
      <c r="E30" s="204"/>
      <c r="F30" s="204"/>
      <c r="G30" s="204"/>
      <c r="H30" s="204"/>
      <c r="I30" s="199"/>
      <c r="J30" s="199"/>
      <c r="K30" s="200">
        <v>0</v>
      </c>
      <c r="L30" s="200"/>
      <c r="M30" s="64">
        <f t="shared" si="6"/>
        <v>0</v>
      </c>
      <c r="N30" s="201">
        <f t="shared" si="5"/>
        <v>0</v>
      </c>
      <c r="O30" s="201"/>
      <c r="S30" s="73">
        <v>5.5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4"/>
        <v>0</v>
      </c>
    </row>
    <row r="31" spans="1:24" ht="21" customHeight="1" x14ac:dyDescent="0.25">
      <c r="A31" s="58"/>
      <c r="B31" s="204"/>
      <c r="C31" s="204"/>
      <c r="D31" s="204"/>
      <c r="E31" s="204"/>
      <c r="F31" s="204"/>
      <c r="G31" s="204"/>
      <c r="H31" s="204"/>
      <c r="I31" s="199"/>
      <c r="J31" s="199"/>
      <c r="K31" s="200">
        <v>0</v>
      </c>
      <c r="L31" s="200"/>
      <c r="M31" s="64">
        <f t="shared" si="6"/>
        <v>0</v>
      </c>
      <c r="N31" s="201">
        <f t="shared" si="5"/>
        <v>0</v>
      </c>
      <c r="O31" s="201"/>
      <c r="S31" s="73">
        <v>5.6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4"/>
        <v>0</v>
      </c>
    </row>
    <row r="32" spans="1:24" ht="21" customHeight="1" x14ac:dyDescent="0.25">
      <c r="A32" s="58"/>
      <c r="B32" s="204"/>
      <c r="C32" s="204"/>
      <c r="D32" s="204"/>
      <c r="E32" s="204"/>
      <c r="F32" s="204"/>
      <c r="G32" s="204"/>
      <c r="H32" s="204"/>
      <c r="I32" s="199"/>
      <c r="J32" s="199"/>
      <c r="K32" s="200">
        <v>0</v>
      </c>
      <c r="L32" s="200"/>
      <c r="M32" s="64">
        <f t="shared" si="6"/>
        <v>0</v>
      </c>
      <c r="N32" s="201">
        <f t="shared" si="5"/>
        <v>0</v>
      </c>
      <c r="O32" s="201"/>
      <c r="S32" s="73">
        <v>6.1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4"/>
        <v>0</v>
      </c>
    </row>
    <row r="33" spans="1:24" ht="21" customHeight="1" x14ac:dyDescent="0.25">
      <c r="A33" s="58"/>
      <c r="B33" s="204"/>
      <c r="C33" s="204"/>
      <c r="D33" s="204"/>
      <c r="E33" s="204"/>
      <c r="F33" s="204"/>
      <c r="G33" s="204"/>
      <c r="H33" s="204"/>
      <c r="I33" s="199"/>
      <c r="J33" s="199"/>
      <c r="K33" s="200">
        <v>0</v>
      </c>
      <c r="L33" s="200"/>
      <c r="M33" s="64">
        <f t="shared" si="6"/>
        <v>0</v>
      </c>
      <c r="N33" s="201">
        <f t="shared" si="5"/>
        <v>0</v>
      </c>
      <c r="O33" s="201"/>
      <c r="S33" s="73">
        <v>6.2</v>
      </c>
      <c r="T33" s="59">
        <f t="shared" si="0"/>
        <v>0</v>
      </c>
      <c r="U33" s="59">
        <f t="shared" si="1"/>
        <v>0</v>
      </c>
      <c r="V33" s="59">
        <f t="shared" si="2"/>
        <v>0</v>
      </c>
      <c r="W33" s="59">
        <f t="shared" si="3"/>
        <v>0</v>
      </c>
      <c r="X33" s="59">
        <f t="shared" si="4"/>
        <v>0</v>
      </c>
    </row>
    <row r="34" spans="1:24" ht="21" customHeight="1" x14ac:dyDescent="0.25">
      <c r="A34" s="58"/>
      <c r="B34" s="204"/>
      <c r="C34" s="204"/>
      <c r="D34" s="204"/>
      <c r="E34" s="204"/>
      <c r="F34" s="204"/>
      <c r="G34" s="204"/>
      <c r="H34" s="204"/>
      <c r="I34" s="199"/>
      <c r="J34" s="199"/>
      <c r="K34" s="200">
        <v>0</v>
      </c>
      <c r="L34" s="200"/>
      <c r="M34" s="64">
        <f t="shared" si="6"/>
        <v>0</v>
      </c>
      <c r="N34" s="201">
        <f t="shared" si="5"/>
        <v>0</v>
      </c>
      <c r="O34" s="201"/>
      <c r="S34" s="73">
        <v>6.3</v>
      </c>
      <c r="T34" s="59">
        <f t="shared" si="0"/>
        <v>0</v>
      </c>
      <c r="U34" s="59">
        <f t="shared" si="1"/>
        <v>0</v>
      </c>
      <c r="V34" s="59">
        <f t="shared" si="2"/>
        <v>0</v>
      </c>
      <c r="W34" s="59">
        <f t="shared" si="3"/>
        <v>0</v>
      </c>
      <c r="X34" s="59">
        <f t="shared" si="4"/>
        <v>0</v>
      </c>
    </row>
    <row r="35" spans="1:24" ht="21" customHeight="1" x14ac:dyDescent="0.25">
      <c r="A35" s="58"/>
      <c r="B35" s="204"/>
      <c r="C35" s="204"/>
      <c r="D35" s="204"/>
      <c r="E35" s="204"/>
      <c r="F35" s="204"/>
      <c r="G35" s="204"/>
      <c r="H35" s="204"/>
      <c r="I35" s="199"/>
      <c r="J35" s="199"/>
      <c r="K35" s="200">
        <v>0</v>
      </c>
      <c r="L35" s="200"/>
      <c r="M35" s="64">
        <f t="shared" si="6"/>
        <v>0</v>
      </c>
      <c r="N35" s="201">
        <f t="shared" si="5"/>
        <v>0</v>
      </c>
      <c r="O35" s="201"/>
      <c r="S35" s="73">
        <v>6.4</v>
      </c>
      <c r="T35" s="59">
        <f t="shared" si="0"/>
        <v>0</v>
      </c>
      <c r="U35" s="59">
        <f t="shared" si="1"/>
        <v>0</v>
      </c>
      <c r="V35" s="59">
        <f t="shared" si="2"/>
        <v>0</v>
      </c>
      <c r="W35" s="59">
        <f t="shared" si="3"/>
        <v>0</v>
      </c>
      <c r="X35" s="59">
        <f t="shared" si="4"/>
        <v>0</v>
      </c>
    </row>
    <row r="36" spans="1:24" ht="21" customHeight="1" x14ac:dyDescent="0.25">
      <c r="A36" s="58"/>
      <c r="B36" s="204"/>
      <c r="C36" s="204"/>
      <c r="D36" s="204"/>
      <c r="E36" s="204"/>
      <c r="F36" s="204"/>
      <c r="G36" s="204"/>
      <c r="H36" s="204"/>
      <c r="I36" s="199"/>
      <c r="J36" s="199"/>
      <c r="K36" s="200">
        <v>0</v>
      </c>
      <c r="L36" s="200"/>
      <c r="M36" s="64">
        <f t="shared" si="6"/>
        <v>0</v>
      </c>
      <c r="N36" s="201">
        <f t="shared" si="5"/>
        <v>0</v>
      </c>
      <c r="O36" s="201"/>
      <c r="S36" s="73">
        <v>6.5</v>
      </c>
      <c r="T36" s="59">
        <f t="shared" si="0"/>
        <v>0</v>
      </c>
      <c r="U36" s="59">
        <f t="shared" si="1"/>
        <v>0</v>
      </c>
      <c r="V36" s="59">
        <f t="shared" si="2"/>
        <v>0</v>
      </c>
      <c r="W36" s="59">
        <f t="shared" si="3"/>
        <v>0</v>
      </c>
      <c r="X36" s="59">
        <f t="shared" si="4"/>
        <v>0</v>
      </c>
    </row>
    <row r="37" spans="1:24" ht="21" customHeight="1" x14ac:dyDescent="0.25">
      <c r="A37" s="58"/>
      <c r="B37" s="204"/>
      <c r="C37" s="204"/>
      <c r="D37" s="204"/>
      <c r="E37" s="204"/>
      <c r="F37" s="204"/>
      <c r="G37" s="204"/>
      <c r="H37" s="204"/>
      <c r="I37" s="199"/>
      <c r="J37" s="199"/>
      <c r="K37" s="200">
        <v>0</v>
      </c>
      <c r="L37" s="200"/>
      <c r="M37" s="64">
        <f t="shared" si="6"/>
        <v>0</v>
      </c>
      <c r="N37" s="201">
        <f t="shared" si="5"/>
        <v>0</v>
      </c>
      <c r="O37" s="201"/>
      <c r="S37" s="73">
        <v>6.6</v>
      </c>
      <c r="T37" s="59">
        <f t="shared" si="0"/>
        <v>0</v>
      </c>
      <c r="U37" s="59">
        <f t="shared" si="1"/>
        <v>0</v>
      </c>
      <c r="V37" s="59">
        <f t="shared" si="2"/>
        <v>0</v>
      </c>
      <c r="W37" s="59">
        <f t="shared" si="3"/>
        <v>0</v>
      </c>
      <c r="X37" s="59">
        <f t="shared" si="4"/>
        <v>0</v>
      </c>
    </row>
    <row r="38" spans="1:24" ht="21" customHeight="1" x14ac:dyDescent="0.25">
      <c r="A38" s="58"/>
      <c r="B38" s="204"/>
      <c r="C38" s="204"/>
      <c r="D38" s="204"/>
      <c r="E38" s="204"/>
      <c r="F38" s="204"/>
      <c r="G38" s="204"/>
      <c r="H38" s="204"/>
      <c r="I38" s="199"/>
      <c r="J38" s="199"/>
      <c r="K38" s="200">
        <v>0</v>
      </c>
      <c r="L38" s="200"/>
      <c r="M38" s="64">
        <f t="shared" si="6"/>
        <v>0</v>
      </c>
      <c r="N38" s="201">
        <f t="shared" si="5"/>
        <v>0</v>
      </c>
      <c r="O38" s="201"/>
      <c r="S38"/>
      <c r="T38"/>
      <c r="U38"/>
      <c r="V38"/>
      <c r="W38"/>
      <c r="X38"/>
    </row>
    <row r="39" spans="1:24" ht="21" customHeight="1" x14ac:dyDescent="0.25">
      <c r="N39" s="202">
        <f>SUM(N12:O38)</f>
        <v>0</v>
      </c>
      <c r="O39" s="202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71" t="s">
        <v>171</v>
      </c>
      <c r="S41" t="s">
        <v>200</v>
      </c>
      <c r="T41"/>
      <c r="U41" s="77">
        <v>22000</v>
      </c>
      <c r="V41"/>
      <c r="W41"/>
      <c r="X41"/>
    </row>
    <row r="42" spans="1:24" ht="8.25" customHeight="1" x14ac:dyDescent="0.25">
      <c r="S42" t="s">
        <v>201</v>
      </c>
      <c r="T42"/>
      <c r="U42" s="77">
        <v>18000</v>
      </c>
      <c r="V42"/>
      <c r="W42"/>
      <c r="X42"/>
    </row>
    <row r="43" spans="1:24" ht="15.75" x14ac:dyDescent="0.25">
      <c r="A43" s="1" t="s">
        <v>174</v>
      </c>
      <c r="S43" t="s">
        <v>202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43</v>
      </c>
      <c r="B44" s="122" t="s">
        <v>172</v>
      </c>
      <c r="C44" s="122"/>
      <c r="D44" s="122"/>
      <c r="E44" s="122"/>
      <c r="F44" s="122"/>
      <c r="G44" s="122"/>
      <c r="H44" s="122"/>
      <c r="I44" s="122" t="s">
        <v>67</v>
      </c>
      <c r="J44" s="122"/>
      <c r="K44" s="122" t="s">
        <v>173</v>
      </c>
      <c r="L44" s="122"/>
      <c r="M44" s="67"/>
      <c r="N44" s="122" t="s">
        <v>101</v>
      </c>
      <c r="O44" s="122"/>
      <c r="S44" t="s">
        <v>203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04"/>
      <c r="C45" s="204"/>
      <c r="D45" s="204"/>
      <c r="E45" s="204"/>
      <c r="F45" s="204"/>
      <c r="G45" s="204"/>
      <c r="H45" s="204"/>
      <c r="I45" s="199"/>
      <c r="J45" s="199"/>
      <c r="K45" s="200">
        <v>0</v>
      </c>
      <c r="L45" s="200"/>
      <c r="M45" s="64">
        <f>A45</f>
        <v>0</v>
      </c>
      <c r="N45" s="201">
        <f>I45*K45</f>
        <v>0</v>
      </c>
      <c r="O45" s="201"/>
      <c r="S45" t="s">
        <v>204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04"/>
      <c r="C46" s="204"/>
      <c r="D46" s="204"/>
      <c r="E46" s="204"/>
      <c r="F46" s="204"/>
      <c r="G46" s="204"/>
      <c r="H46" s="204"/>
      <c r="I46" s="199"/>
      <c r="J46" s="199"/>
      <c r="K46" s="200">
        <v>0</v>
      </c>
      <c r="L46" s="200"/>
      <c r="M46" s="64">
        <f t="shared" ref="M46:M54" si="7">A46</f>
        <v>0</v>
      </c>
      <c r="N46" s="201">
        <f t="shared" ref="N46:N49" si="8">I46*K46</f>
        <v>0</v>
      </c>
      <c r="O46" s="201"/>
      <c r="S46" t="s">
        <v>205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04"/>
      <c r="C47" s="204"/>
      <c r="D47" s="204"/>
      <c r="E47" s="204"/>
      <c r="F47" s="204"/>
      <c r="G47" s="204"/>
      <c r="H47" s="204"/>
      <c r="I47" s="199"/>
      <c r="J47" s="199"/>
      <c r="K47" s="200">
        <v>0</v>
      </c>
      <c r="L47" s="200"/>
      <c r="M47" s="64">
        <f t="shared" si="7"/>
        <v>0</v>
      </c>
      <c r="N47" s="201">
        <f t="shared" si="8"/>
        <v>0</v>
      </c>
      <c r="O47" s="201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04"/>
      <c r="C48" s="204"/>
      <c r="D48" s="204"/>
      <c r="E48" s="204"/>
      <c r="F48" s="204"/>
      <c r="G48" s="204"/>
      <c r="H48" s="204"/>
      <c r="I48" s="199"/>
      <c r="J48" s="199"/>
      <c r="K48" s="200">
        <v>0</v>
      </c>
      <c r="L48" s="200"/>
      <c r="M48" s="64">
        <f t="shared" si="7"/>
        <v>0</v>
      </c>
      <c r="N48" s="201">
        <f t="shared" si="8"/>
        <v>0</v>
      </c>
      <c r="O48" s="201"/>
      <c r="S48"/>
      <c r="T48"/>
      <c r="U48"/>
      <c r="V48"/>
      <c r="W48"/>
      <c r="X48"/>
    </row>
    <row r="49" spans="1:24" ht="21" customHeight="1" x14ac:dyDescent="0.25">
      <c r="A49" s="58"/>
      <c r="B49" s="204"/>
      <c r="C49" s="204"/>
      <c r="D49" s="204"/>
      <c r="E49" s="204"/>
      <c r="F49" s="204"/>
      <c r="G49" s="204"/>
      <c r="H49" s="204"/>
      <c r="I49" s="199"/>
      <c r="J49" s="199"/>
      <c r="K49" s="200">
        <v>0</v>
      </c>
      <c r="L49" s="200"/>
      <c r="M49" s="64">
        <f t="shared" si="7"/>
        <v>0</v>
      </c>
      <c r="N49" s="201">
        <f t="shared" si="8"/>
        <v>0</v>
      </c>
      <c r="O49" s="201"/>
      <c r="S49"/>
      <c r="T49"/>
      <c r="U49"/>
      <c r="V49"/>
      <c r="W49"/>
      <c r="X49"/>
    </row>
    <row r="50" spans="1:24" ht="21" customHeight="1" x14ac:dyDescent="0.25">
      <c r="A50" s="58"/>
      <c r="B50" s="204"/>
      <c r="C50" s="204"/>
      <c r="D50" s="204"/>
      <c r="E50" s="204"/>
      <c r="F50" s="204"/>
      <c r="G50" s="204"/>
      <c r="H50" s="204"/>
      <c r="I50" s="199"/>
      <c r="J50" s="199"/>
      <c r="K50" s="200">
        <v>0</v>
      </c>
      <c r="L50" s="200"/>
      <c r="M50" s="64">
        <f t="shared" si="7"/>
        <v>0</v>
      </c>
      <c r="N50" s="201">
        <f>I50*K50</f>
        <v>0</v>
      </c>
      <c r="O50" s="201"/>
      <c r="S50"/>
      <c r="T50"/>
      <c r="U50"/>
      <c r="V50"/>
      <c r="W50"/>
      <c r="X50"/>
    </row>
    <row r="51" spans="1:24" ht="21" customHeight="1" x14ac:dyDescent="0.25">
      <c r="A51" s="58"/>
      <c r="B51" s="204"/>
      <c r="C51" s="204"/>
      <c r="D51" s="204"/>
      <c r="E51" s="204"/>
      <c r="F51" s="204"/>
      <c r="G51" s="204"/>
      <c r="H51" s="204"/>
      <c r="I51" s="199"/>
      <c r="J51" s="199"/>
      <c r="K51" s="200">
        <v>0</v>
      </c>
      <c r="L51" s="200"/>
      <c r="M51" s="64">
        <f t="shared" si="7"/>
        <v>0</v>
      </c>
      <c r="N51" s="201">
        <f t="shared" ref="N51:N54" si="9">I51*K51</f>
        <v>0</v>
      </c>
      <c r="O51" s="201"/>
      <c r="S51"/>
      <c r="T51"/>
      <c r="U51"/>
      <c r="V51"/>
      <c r="W51"/>
      <c r="X51"/>
    </row>
    <row r="52" spans="1:24" ht="21" customHeight="1" x14ac:dyDescent="0.25">
      <c r="A52" s="58"/>
      <c r="B52" s="204"/>
      <c r="C52" s="204"/>
      <c r="D52" s="204"/>
      <c r="E52" s="204"/>
      <c r="F52" s="204"/>
      <c r="G52" s="204"/>
      <c r="H52" s="204"/>
      <c r="I52" s="199"/>
      <c r="J52" s="199"/>
      <c r="K52" s="200">
        <v>0</v>
      </c>
      <c r="L52" s="200"/>
      <c r="M52" s="64">
        <f t="shared" si="7"/>
        <v>0</v>
      </c>
      <c r="N52" s="201">
        <f t="shared" si="9"/>
        <v>0</v>
      </c>
      <c r="O52" s="201"/>
      <c r="S52"/>
      <c r="T52"/>
      <c r="U52"/>
      <c r="V52"/>
      <c r="W52"/>
      <c r="X52"/>
    </row>
    <row r="53" spans="1:24" ht="21" customHeight="1" x14ac:dyDescent="0.25">
      <c r="A53" s="58"/>
      <c r="B53" s="204"/>
      <c r="C53" s="204"/>
      <c r="D53" s="204"/>
      <c r="E53" s="204"/>
      <c r="F53" s="204"/>
      <c r="G53" s="204"/>
      <c r="H53" s="204"/>
      <c r="I53" s="199"/>
      <c r="J53" s="199"/>
      <c r="K53" s="200">
        <v>0</v>
      </c>
      <c r="L53" s="200"/>
      <c r="M53" s="64">
        <f t="shared" si="7"/>
        <v>0</v>
      </c>
      <c r="N53" s="201">
        <f t="shared" si="9"/>
        <v>0</v>
      </c>
      <c r="O53" s="201"/>
      <c r="S53"/>
      <c r="T53"/>
      <c r="U53"/>
      <c r="V53"/>
      <c r="W53"/>
      <c r="X53"/>
    </row>
    <row r="54" spans="1:24" ht="21" customHeight="1" x14ac:dyDescent="0.25">
      <c r="A54" s="58"/>
      <c r="B54" s="204"/>
      <c r="C54" s="204"/>
      <c r="D54" s="204"/>
      <c r="E54" s="204"/>
      <c r="F54" s="204"/>
      <c r="G54" s="204"/>
      <c r="H54" s="204"/>
      <c r="I54" s="199"/>
      <c r="J54" s="199"/>
      <c r="K54" s="200">
        <v>0</v>
      </c>
      <c r="L54" s="200"/>
      <c r="M54" s="64">
        <f t="shared" si="7"/>
        <v>0</v>
      </c>
      <c r="N54" s="201">
        <f t="shared" si="9"/>
        <v>0</v>
      </c>
      <c r="O54" s="201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02">
        <f>SUM(N45:O54)</f>
        <v>0</v>
      </c>
      <c r="O55" s="202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22" t="s">
        <v>175</v>
      </c>
      <c r="E57" s="122"/>
      <c r="F57" s="122"/>
      <c r="G57" s="122"/>
      <c r="H57" s="122" t="s">
        <v>101</v>
      </c>
      <c r="I57" s="122"/>
      <c r="J57" s="122"/>
      <c r="K57" s="122"/>
    </row>
    <row r="58" spans="1:24" ht="18" customHeight="1" x14ac:dyDescent="0.25">
      <c r="D58" s="203" t="s">
        <v>176</v>
      </c>
      <c r="E58" s="203"/>
      <c r="F58" s="203"/>
      <c r="G58" s="203"/>
      <c r="H58" s="201">
        <f>N39</f>
        <v>0</v>
      </c>
      <c r="I58" s="201"/>
      <c r="J58" s="201"/>
      <c r="K58" s="201"/>
    </row>
    <row r="59" spans="1:24" ht="18" customHeight="1" x14ac:dyDescent="0.25">
      <c r="D59" s="203" t="s">
        <v>177</v>
      </c>
      <c r="E59" s="203"/>
      <c r="F59" s="203"/>
      <c r="G59" s="203"/>
      <c r="H59" s="201">
        <f>N55</f>
        <v>0</v>
      </c>
      <c r="I59" s="201"/>
      <c r="J59" s="201"/>
      <c r="K59" s="201"/>
    </row>
    <row r="60" spans="1:24" ht="18" customHeight="1" x14ac:dyDescent="0.25">
      <c r="D60" s="161" t="s">
        <v>170</v>
      </c>
      <c r="E60" s="161"/>
      <c r="F60" s="161"/>
      <c r="G60" s="161"/>
      <c r="H60" s="214">
        <f>H58+H59</f>
        <v>0</v>
      </c>
      <c r="I60" s="214"/>
      <c r="J60" s="214"/>
      <c r="K60" s="214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46"/>
      <c r="O61" s="146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46" t="s">
        <v>68</v>
      </c>
      <c r="O62" s="146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72"/>
      <c r="O63" s="72"/>
    </row>
    <row r="64" spans="1:24" ht="15" customHeight="1" x14ac:dyDescent="0.25"/>
    <row r="65" spans="1:15" ht="15.75" x14ac:dyDescent="0.25">
      <c r="A65" s="71" t="s">
        <v>97</v>
      </c>
    </row>
    <row r="66" spans="1:15" ht="9" customHeight="1" x14ac:dyDescent="0.25"/>
    <row r="67" spans="1:15" ht="15.75" x14ac:dyDescent="0.25">
      <c r="A67" s="1" t="s">
        <v>178</v>
      </c>
    </row>
    <row r="68" spans="1:15" x14ac:dyDescent="0.25">
      <c r="A68" s="1" t="s">
        <v>179</v>
      </c>
    </row>
    <row r="69" spans="1:15" ht="36" customHeight="1" x14ac:dyDescent="0.25">
      <c r="A69" s="78" t="s">
        <v>43</v>
      </c>
      <c r="B69" s="122" t="s">
        <v>175</v>
      </c>
      <c r="C69" s="122"/>
      <c r="D69" s="122"/>
      <c r="E69" s="122"/>
      <c r="F69" s="122"/>
      <c r="G69" s="122"/>
      <c r="H69" s="122"/>
      <c r="I69" s="122" t="s">
        <v>67</v>
      </c>
      <c r="J69" s="122"/>
      <c r="K69" s="122" t="s">
        <v>173</v>
      </c>
      <c r="L69" s="122"/>
      <c r="M69" s="67"/>
      <c r="N69" s="122" t="s">
        <v>101</v>
      </c>
      <c r="O69" s="122"/>
    </row>
    <row r="70" spans="1:15" ht="21" customHeight="1" x14ac:dyDescent="0.25">
      <c r="A70" s="58"/>
      <c r="B70" s="204"/>
      <c r="C70" s="204"/>
      <c r="D70" s="204"/>
      <c r="E70" s="204"/>
      <c r="F70" s="204"/>
      <c r="G70" s="204"/>
      <c r="H70" s="204"/>
      <c r="I70" s="199">
        <v>0</v>
      </c>
      <c r="J70" s="199"/>
      <c r="K70" s="200">
        <v>0</v>
      </c>
      <c r="L70" s="200"/>
      <c r="M70" s="64">
        <f>A70</f>
        <v>0</v>
      </c>
      <c r="N70" s="201">
        <f>I70*K70</f>
        <v>0</v>
      </c>
      <c r="O70" s="201"/>
    </row>
    <row r="71" spans="1:15" ht="21" customHeight="1" x14ac:dyDescent="0.25">
      <c r="A71" s="58"/>
      <c r="B71" s="204"/>
      <c r="C71" s="204"/>
      <c r="D71" s="204"/>
      <c r="E71" s="204"/>
      <c r="F71" s="204"/>
      <c r="G71" s="204"/>
      <c r="H71" s="204"/>
      <c r="I71" s="199">
        <v>0</v>
      </c>
      <c r="J71" s="199"/>
      <c r="K71" s="200">
        <v>0</v>
      </c>
      <c r="L71" s="200"/>
      <c r="M71" s="64">
        <f t="shared" ref="M71:M109" si="10">A71</f>
        <v>0</v>
      </c>
      <c r="N71" s="201">
        <f t="shared" ref="N71:N109" si="11">I71*K71</f>
        <v>0</v>
      </c>
      <c r="O71" s="201"/>
    </row>
    <row r="72" spans="1:15" ht="21" customHeight="1" x14ac:dyDescent="0.25">
      <c r="A72" s="58"/>
      <c r="B72" s="204"/>
      <c r="C72" s="204"/>
      <c r="D72" s="204"/>
      <c r="E72" s="204"/>
      <c r="F72" s="204"/>
      <c r="G72" s="204"/>
      <c r="H72" s="204"/>
      <c r="I72" s="199">
        <v>0</v>
      </c>
      <c r="J72" s="199"/>
      <c r="K72" s="200">
        <v>0</v>
      </c>
      <c r="L72" s="200"/>
      <c r="M72" s="64">
        <f t="shared" si="10"/>
        <v>0</v>
      </c>
      <c r="N72" s="201">
        <f t="shared" si="11"/>
        <v>0</v>
      </c>
      <c r="O72" s="201"/>
    </row>
    <row r="73" spans="1:15" ht="21" customHeight="1" x14ac:dyDescent="0.25">
      <c r="A73" s="58"/>
      <c r="B73" s="204"/>
      <c r="C73" s="204"/>
      <c r="D73" s="204"/>
      <c r="E73" s="204"/>
      <c r="F73" s="204"/>
      <c r="G73" s="204"/>
      <c r="H73" s="204"/>
      <c r="I73" s="199">
        <v>0</v>
      </c>
      <c r="J73" s="199"/>
      <c r="K73" s="200">
        <v>0</v>
      </c>
      <c r="L73" s="200"/>
      <c r="M73" s="64">
        <f t="shared" si="10"/>
        <v>0</v>
      </c>
      <c r="N73" s="201">
        <f t="shared" si="11"/>
        <v>0</v>
      </c>
      <c r="O73" s="201"/>
    </row>
    <row r="74" spans="1:15" ht="21" customHeight="1" x14ac:dyDescent="0.25">
      <c r="A74" s="58"/>
      <c r="B74" s="204"/>
      <c r="C74" s="204"/>
      <c r="D74" s="204"/>
      <c r="E74" s="204"/>
      <c r="F74" s="204"/>
      <c r="G74" s="204"/>
      <c r="H74" s="204"/>
      <c r="I74" s="199">
        <v>0</v>
      </c>
      <c r="J74" s="199"/>
      <c r="K74" s="200">
        <v>0</v>
      </c>
      <c r="L74" s="200"/>
      <c r="M74" s="64">
        <f t="shared" si="10"/>
        <v>0</v>
      </c>
      <c r="N74" s="201">
        <f t="shared" si="11"/>
        <v>0</v>
      </c>
      <c r="O74" s="201"/>
    </row>
    <row r="75" spans="1:15" ht="21" customHeight="1" x14ac:dyDescent="0.25">
      <c r="A75" s="58"/>
      <c r="B75" s="204"/>
      <c r="C75" s="204"/>
      <c r="D75" s="204"/>
      <c r="E75" s="204"/>
      <c r="F75" s="204"/>
      <c r="G75" s="204"/>
      <c r="H75" s="204"/>
      <c r="I75" s="199">
        <v>0</v>
      </c>
      <c r="J75" s="199"/>
      <c r="K75" s="200">
        <v>0</v>
      </c>
      <c r="L75" s="200"/>
      <c r="M75" s="64">
        <f t="shared" si="10"/>
        <v>0</v>
      </c>
      <c r="N75" s="201">
        <f t="shared" si="11"/>
        <v>0</v>
      </c>
      <c r="O75" s="201"/>
    </row>
    <row r="76" spans="1:15" ht="21" customHeight="1" x14ac:dyDescent="0.25">
      <c r="A76" s="58"/>
      <c r="B76" s="204"/>
      <c r="C76" s="204"/>
      <c r="D76" s="204"/>
      <c r="E76" s="204"/>
      <c r="F76" s="204"/>
      <c r="G76" s="204"/>
      <c r="H76" s="204"/>
      <c r="I76" s="199">
        <v>0</v>
      </c>
      <c r="J76" s="199"/>
      <c r="K76" s="200">
        <v>0</v>
      </c>
      <c r="L76" s="200"/>
      <c r="M76" s="64">
        <f t="shared" si="10"/>
        <v>0</v>
      </c>
      <c r="N76" s="201">
        <f t="shared" si="11"/>
        <v>0</v>
      </c>
      <c r="O76" s="201"/>
    </row>
    <row r="77" spans="1:15" ht="21" customHeight="1" x14ac:dyDescent="0.25">
      <c r="A77" s="58"/>
      <c r="B77" s="204"/>
      <c r="C77" s="204"/>
      <c r="D77" s="204"/>
      <c r="E77" s="204"/>
      <c r="F77" s="204"/>
      <c r="G77" s="204"/>
      <c r="H77" s="204"/>
      <c r="I77" s="199">
        <v>0</v>
      </c>
      <c r="J77" s="199"/>
      <c r="K77" s="200">
        <v>0</v>
      </c>
      <c r="L77" s="200"/>
      <c r="M77" s="64">
        <f t="shared" si="10"/>
        <v>0</v>
      </c>
      <c r="N77" s="201">
        <f t="shared" si="11"/>
        <v>0</v>
      </c>
      <c r="O77" s="201"/>
    </row>
    <row r="78" spans="1:15" ht="21" customHeight="1" x14ac:dyDescent="0.25">
      <c r="A78" s="58"/>
      <c r="B78" s="204"/>
      <c r="C78" s="204"/>
      <c r="D78" s="204"/>
      <c r="E78" s="204"/>
      <c r="F78" s="204"/>
      <c r="G78" s="204"/>
      <c r="H78" s="204"/>
      <c r="I78" s="199">
        <v>0</v>
      </c>
      <c r="J78" s="199"/>
      <c r="K78" s="200">
        <v>0</v>
      </c>
      <c r="L78" s="200"/>
      <c r="M78" s="64">
        <f t="shared" si="10"/>
        <v>0</v>
      </c>
      <c r="N78" s="201">
        <f t="shared" si="11"/>
        <v>0</v>
      </c>
      <c r="O78" s="201"/>
    </row>
    <row r="79" spans="1:15" ht="21" customHeight="1" x14ac:dyDescent="0.25">
      <c r="A79" s="58"/>
      <c r="B79" s="204"/>
      <c r="C79" s="204"/>
      <c r="D79" s="204"/>
      <c r="E79" s="204"/>
      <c r="F79" s="204"/>
      <c r="G79" s="204"/>
      <c r="H79" s="204"/>
      <c r="I79" s="199">
        <v>0</v>
      </c>
      <c r="J79" s="199"/>
      <c r="K79" s="200">
        <v>0</v>
      </c>
      <c r="L79" s="200"/>
      <c r="M79" s="64">
        <f t="shared" si="10"/>
        <v>0</v>
      </c>
      <c r="N79" s="201">
        <f t="shared" si="11"/>
        <v>0</v>
      </c>
      <c r="O79" s="201"/>
    </row>
    <row r="80" spans="1:15" ht="21" customHeight="1" x14ac:dyDescent="0.25">
      <c r="A80" s="58"/>
      <c r="B80" s="204"/>
      <c r="C80" s="204"/>
      <c r="D80" s="204"/>
      <c r="E80" s="204"/>
      <c r="F80" s="204"/>
      <c r="G80" s="204"/>
      <c r="H80" s="204"/>
      <c r="I80" s="199">
        <v>0</v>
      </c>
      <c r="J80" s="199"/>
      <c r="K80" s="200">
        <v>0</v>
      </c>
      <c r="L80" s="200"/>
      <c r="M80" s="64">
        <f t="shared" si="10"/>
        <v>0</v>
      </c>
      <c r="N80" s="201">
        <f t="shared" si="11"/>
        <v>0</v>
      </c>
      <c r="O80" s="201"/>
    </row>
    <row r="81" spans="1:15" ht="21" customHeight="1" x14ac:dyDescent="0.25">
      <c r="A81" s="58"/>
      <c r="B81" s="204"/>
      <c r="C81" s="204"/>
      <c r="D81" s="204"/>
      <c r="E81" s="204"/>
      <c r="F81" s="204"/>
      <c r="G81" s="204"/>
      <c r="H81" s="204"/>
      <c r="I81" s="199">
        <v>0</v>
      </c>
      <c r="J81" s="199"/>
      <c r="K81" s="200">
        <v>0</v>
      </c>
      <c r="L81" s="200"/>
      <c r="M81" s="64">
        <f t="shared" si="10"/>
        <v>0</v>
      </c>
      <c r="N81" s="201">
        <f t="shared" si="11"/>
        <v>0</v>
      </c>
      <c r="O81" s="201"/>
    </row>
    <row r="82" spans="1:15" ht="21" customHeight="1" x14ac:dyDescent="0.25">
      <c r="A82" s="58"/>
      <c r="B82" s="204"/>
      <c r="C82" s="204"/>
      <c r="D82" s="204"/>
      <c r="E82" s="204"/>
      <c r="F82" s="204"/>
      <c r="G82" s="204"/>
      <c r="H82" s="204"/>
      <c r="I82" s="199">
        <v>0</v>
      </c>
      <c r="J82" s="199"/>
      <c r="K82" s="200">
        <v>0</v>
      </c>
      <c r="L82" s="200"/>
      <c r="M82" s="64">
        <f t="shared" si="10"/>
        <v>0</v>
      </c>
      <c r="N82" s="201">
        <f t="shared" si="11"/>
        <v>0</v>
      </c>
      <c r="O82" s="201"/>
    </row>
    <row r="83" spans="1:15" ht="21" customHeight="1" x14ac:dyDescent="0.25">
      <c r="A83" s="58"/>
      <c r="B83" s="204"/>
      <c r="C83" s="204"/>
      <c r="D83" s="204"/>
      <c r="E83" s="204"/>
      <c r="F83" s="204"/>
      <c r="G83" s="204"/>
      <c r="H83" s="204"/>
      <c r="I83" s="199">
        <v>0</v>
      </c>
      <c r="J83" s="199"/>
      <c r="K83" s="200">
        <v>0</v>
      </c>
      <c r="L83" s="200"/>
      <c r="M83" s="64">
        <f t="shared" si="10"/>
        <v>0</v>
      </c>
      <c r="N83" s="201">
        <f t="shared" si="11"/>
        <v>0</v>
      </c>
      <c r="O83" s="201"/>
    </row>
    <row r="84" spans="1:15" ht="21" customHeight="1" x14ac:dyDescent="0.25">
      <c r="A84" s="58"/>
      <c r="B84" s="204"/>
      <c r="C84" s="204"/>
      <c r="D84" s="204"/>
      <c r="E84" s="204"/>
      <c r="F84" s="204"/>
      <c r="G84" s="204"/>
      <c r="H84" s="204"/>
      <c r="I84" s="199">
        <v>0</v>
      </c>
      <c r="J84" s="199"/>
      <c r="K84" s="200">
        <v>0</v>
      </c>
      <c r="L84" s="200"/>
      <c r="M84" s="64">
        <f t="shared" si="10"/>
        <v>0</v>
      </c>
      <c r="N84" s="201">
        <f t="shared" si="11"/>
        <v>0</v>
      </c>
      <c r="O84" s="201"/>
    </row>
    <row r="85" spans="1:15" ht="21" customHeight="1" x14ac:dyDescent="0.25">
      <c r="A85" s="58"/>
      <c r="B85" s="204"/>
      <c r="C85" s="204"/>
      <c r="D85" s="204"/>
      <c r="E85" s="204"/>
      <c r="F85" s="204"/>
      <c r="G85" s="204"/>
      <c r="H85" s="204"/>
      <c r="I85" s="199">
        <v>0</v>
      </c>
      <c r="J85" s="199"/>
      <c r="K85" s="200">
        <v>0</v>
      </c>
      <c r="L85" s="200"/>
      <c r="M85" s="64">
        <f t="shared" si="10"/>
        <v>0</v>
      </c>
      <c r="N85" s="201">
        <f t="shared" si="11"/>
        <v>0</v>
      </c>
      <c r="O85" s="201"/>
    </row>
    <row r="86" spans="1:15" ht="21" customHeight="1" x14ac:dyDescent="0.25">
      <c r="A86" s="58"/>
      <c r="B86" s="204"/>
      <c r="C86" s="204"/>
      <c r="D86" s="204"/>
      <c r="E86" s="204"/>
      <c r="F86" s="204"/>
      <c r="G86" s="204"/>
      <c r="H86" s="204"/>
      <c r="I86" s="199">
        <v>0</v>
      </c>
      <c r="J86" s="199"/>
      <c r="K86" s="200">
        <v>0</v>
      </c>
      <c r="L86" s="200"/>
      <c r="M86" s="64">
        <f t="shared" si="10"/>
        <v>0</v>
      </c>
      <c r="N86" s="201">
        <f t="shared" si="11"/>
        <v>0</v>
      </c>
      <c r="O86" s="201"/>
    </row>
    <row r="87" spans="1:15" ht="21" customHeight="1" x14ac:dyDescent="0.25">
      <c r="A87" s="58"/>
      <c r="B87" s="204"/>
      <c r="C87" s="204"/>
      <c r="D87" s="204"/>
      <c r="E87" s="204"/>
      <c r="F87" s="204"/>
      <c r="G87" s="204"/>
      <c r="H87" s="204"/>
      <c r="I87" s="199">
        <v>0</v>
      </c>
      <c r="J87" s="199"/>
      <c r="K87" s="200">
        <v>0</v>
      </c>
      <c r="L87" s="200"/>
      <c r="M87" s="64">
        <f t="shared" si="10"/>
        <v>0</v>
      </c>
      <c r="N87" s="201">
        <f t="shared" si="11"/>
        <v>0</v>
      </c>
      <c r="O87" s="201"/>
    </row>
    <row r="88" spans="1:15" ht="21" customHeight="1" x14ac:dyDescent="0.25">
      <c r="A88" s="58"/>
      <c r="B88" s="204"/>
      <c r="C88" s="204"/>
      <c r="D88" s="204"/>
      <c r="E88" s="204"/>
      <c r="F88" s="204"/>
      <c r="G88" s="204"/>
      <c r="H88" s="204"/>
      <c r="I88" s="199">
        <v>0</v>
      </c>
      <c r="J88" s="199"/>
      <c r="K88" s="200">
        <v>0</v>
      </c>
      <c r="L88" s="200"/>
      <c r="M88" s="64">
        <f t="shared" si="10"/>
        <v>0</v>
      </c>
      <c r="N88" s="201">
        <f t="shared" si="11"/>
        <v>0</v>
      </c>
      <c r="O88" s="201"/>
    </row>
    <row r="89" spans="1:15" ht="21" customHeight="1" x14ac:dyDescent="0.25">
      <c r="A89" s="58"/>
      <c r="B89" s="204"/>
      <c r="C89" s="204"/>
      <c r="D89" s="204"/>
      <c r="E89" s="204"/>
      <c r="F89" s="204"/>
      <c r="G89" s="204"/>
      <c r="H89" s="204"/>
      <c r="I89" s="199">
        <v>0</v>
      </c>
      <c r="J89" s="199"/>
      <c r="K89" s="200">
        <v>0</v>
      </c>
      <c r="L89" s="200"/>
      <c r="M89" s="64">
        <f t="shared" si="10"/>
        <v>0</v>
      </c>
      <c r="N89" s="201">
        <f t="shared" si="11"/>
        <v>0</v>
      </c>
      <c r="O89" s="201"/>
    </row>
    <row r="90" spans="1:15" ht="21" customHeight="1" x14ac:dyDescent="0.25">
      <c r="A90" s="58"/>
      <c r="B90" s="204"/>
      <c r="C90" s="204"/>
      <c r="D90" s="204"/>
      <c r="E90" s="204"/>
      <c r="F90" s="204"/>
      <c r="G90" s="204"/>
      <c r="H90" s="204"/>
      <c r="I90" s="199">
        <v>0</v>
      </c>
      <c r="J90" s="199"/>
      <c r="K90" s="200">
        <v>0</v>
      </c>
      <c r="L90" s="200"/>
      <c r="M90" s="64">
        <f t="shared" si="10"/>
        <v>0</v>
      </c>
      <c r="N90" s="201">
        <f t="shared" si="11"/>
        <v>0</v>
      </c>
      <c r="O90" s="201"/>
    </row>
    <row r="91" spans="1:15" ht="21" customHeight="1" x14ac:dyDescent="0.25">
      <c r="A91" s="58"/>
      <c r="B91" s="204"/>
      <c r="C91" s="204"/>
      <c r="D91" s="204"/>
      <c r="E91" s="204"/>
      <c r="F91" s="204"/>
      <c r="G91" s="204"/>
      <c r="H91" s="204"/>
      <c r="I91" s="199">
        <v>0</v>
      </c>
      <c r="J91" s="199"/>
      <c r="K91" s="200">
        <v>0</v>
      </c>
      <c r="L91" s="200"/>
      <c r="M91" s="64">
        <f t="shared" si="10"/>
        <v>0</v>
      </c>
      <c r="N91" s="201">
        <f t="shared" si="11"/>
        <v>0</v>
      </c>
      <c r="O91" s="201"/>
    </row>
    <row r="92" spans="1:15" ht="21" customHeight="1" x14ac:dyDescent="0.25">
      <c r="A92" s="58"/>
      <c r="B92" s="204"/>
      <c r="C92" s="204"/>
      <c r="D92" s="204"/>
      <c r="E92" s="204"/>
      <c r="F92" s="204"/>
      <c r="G92" s="204"/>
      <c r="H92" s="204"/>
      <c r="I92" s="199">
        <v>0</v>
      </c>
      <c r="J92" s="199"/>
      <c r="K92" s="200">
        <v>0</v>
      </c>
      <c r="L92" s="200"/>
      <c r="M92" s="64">
        <f t="shared" si="10"/>
        <v>0</v>
      </c>
      <c r="N92" s="201">
        <f t="shared" si="11"/>
        <v>0</v>
      </c>
      <c r="O92" s="201"/>
    </row>
    <row r="93" spans="1:15" ht="21" customHeight="1" x14ac:dyDescent="0.25">
      <c r="A93" s="58"/>
      <c r="B93" s="204"/>
      <c r="C93" s="204"/>
      <c r="D93" s="204"/>
      <c r="E93" s="204"/>
      <c r="F93" s="204"/>
      <c r="G93" s="204"/>
      <c r="H93" s="204"/>
      <c r="I93" s="199">
        <v>0</v>
      </c>
      <c r="J93" s="199"/>
      <c r="K93" s="200">
        <v>0</v>
      </c>
      <c r="L93" s="200"/>
      <c r="M93" s="64">
        <f t="shared" si="10"/>
        <v>0</v>
      </c>
      <c r="N93" s="201">
        <f t="shared" si="11"/>
        <v>0</v>
      </c>
      <c r="O93" s="201"/>
    </row>
    <row r="94" spans="1:15" ht="21" customHeight="1" x14ac:dyDescent="0.25">
      <c r="A94" s="58"/>
      <c r="B94" s="204"/>
      <c r="C94" s="204"/>
      <c r="D94" s="204"/>
      <c r="E94" s="204"/>
      <c r="F94" s="204"/>
      <c r="G94" s="204"/>
      <c r="H94" s="204"/>
      <c r="I94" s="199">
        <v>0</v>
      </c>
      <c r="J94" s="199"/>
      <c r="K94" s="200">
        <v>0</v>
      </c>
      <c r="L94" s="200"/>
      <c r="M94" s="64">
        <f t="shared" si="10"/>
        <v>0</v>
      </c>
      <c r="N94" s="201">
        <f t="shared" si="11"/>
        <v>0</v>
      </c>
      <c r="O94" s="201"/>
    </row>
    <row r="95" spans="1:15" ht="21" customHeight="1" x14ac:dyDescent="0.25">
      <c r="A95" s="58"/>
      <c r="B95" s="204"/>
      <c r="C95" s="204"/>
      <c r="D95" s="204"/>
      <c r="E95" s="204"/>
      <c r="F95" s="204"/>
      <c r="G95" s="204"/>
      <c r="H95" s="204"/>
      <c r="I95" s="199">
        <v>0</v>
      </c>
      <c r="J95" s="199"/>
      <c r="K95" s="200">
        <v>0</v>
      </c>
      <c r="L95" s="200"/>
      <c r="M95" s="64">
        <f t="shared" si="10"/>
        <v>0</v>
      </c>
      <c r="N95" s="201">
        <f t="shared" si="11"/>
        <v>0</v>
      </c>
      <c r="O95" s="201"/>
    </row>
    <row r="96" spans="1:15" ht="21" customHeight="1" x14ac:dyDescent="0.25">
      <c r="A96" s="58"/>
      <c r="B96" s="204"/>
      <c r="C96" s="204"/>
      <c r="D96" s="204"/>
      <c r="E96" s="204"/>
      <c r="F96" s="204"/>
      <c r="G96" s="204"/>
      <c r="H96" s="204"/>
      <c r="I96" s="199">
        <v>0</v>
      </c>
      <c r="J96" s="199"/>
      <c r="K96" s="200">
        <v>0</v>
      </c>
      <c r="L96" s="200"/>
      <c r="M96" s="64">
        <f t="shared" si="10"/>
        <v>0</v>
      </c>
      <c r="N96" s="201">
        <f t="shared" si="11"/>
        <v>0</v>
      </c>
      <c r="O96" s="201"/>
    </row>
    <row r="97" spans="1:15" ht="21" customHeight="1" x14ac:dyDescent="0.25">
      <c r="A97" s="58"/>
      <c r="B97" s="204"/>
      <c r="C97" s="204"/>
      <c r="D97" s="204"/>
      <c r="E97" s="204"/>
      <c r="F97" s="204"/>
      <c r="G97" s="204"/>
      <c r="H97" s="204"/>
      <c r="I97" s="199">
        <v>0</v>
      </c>
      <c r="J97" s="199"/>
      <c r="K97" s="200">
        <v>0</v>
      </c>
      <c r="L97" s="200"/>
      <c r="M97" s="64">
        <f t="shared" si="10"/>
        <v>0</v>
      </c>
      <c r="N97" s="201">
        <f t="shared" si="11"/>
        <v>0</v>
      </c>
      <c r="O97" s="201"/>
    </row>
    <row r="98" spans="1:15" ht="21" customHeight="1" x14ac:dyDescent="0.25">
      <c r="A98" s="58"/>
      <c r="B98" s="204"/>
      <c r="C98" s="204"/>
      <c r="D98" s="204"/>
      <c r="E98" s="204"/>
      <c r="F98" s="204"/>
      <c r="G98" s="204"/>
      <c r="H98" s="204"/>
      <c r="I98" s="199">
        <v>0</v>
      </c>
      <c r="J98" s="199"/>
      <c r="K98" s="200">
        <v>0</v>
      </c>
      <c r="L98" s="200"/>
      <c r="M98" s="64">
        <f t="shared" si="10"/>
        <v>0</v>
      </c>
      <c r="N98" s="201">
        <f t="shared" si="11"/>
        <v>0</v>
      </c>
      <c r="O98" s="201"/>
    </row>
    <row r="99" spans="1:15" ht="21" customHeight="1" x14ac:dyDescent="0.25">
      <c r="A99" s="58"/>
      <c r="B99" s="204"/>
      <c r="C99" s="204"/>
      <c r="D99" s="204"/>
      <c r="E99" s="204"/>
      <c r="F99" s="204"/>
      <c r="G99" s="204"/>
      <c r="H99" s="204"/>
      <c r="I99" s="199">
        <v>0</v>
      </c>
      <c r="J99" s="199"/>
      <c r="K99" s="200">
        <v>0</v>
      </c>
      <c r="L99" s="200"/>
      <c r="M99" s="64">
        <f t="shared" si="10"/>
        <v>0</v>
      </c>
      <c r="N99" s="201">
        <f t="shared" si="11"/>
        <v>0</v>
      </c>
      <c r="O99" s="201"/>
    </row>
    <row r="100" spans="1:15" ht="21" customHeight="1" x14ac:dyDescent="0.25">
      <c r="A100" s="58"/>
      <c r="B100" s="204"/>
      <c r="C100" s="204"/>
      <c r="D100" s="204"/>
      <c r="E100" s="204"/>
      <c r="F100" s="204"/>
      <c r="G100" s="204"/>
      <c r="H100" s="204"/>
      <c r="I100" s="199">
        <v>0</v>
      </c>
      <c r="J100" s="199"/>
      <c r="K100" s="200">
        <v>0</v>
      </c>
      <c r="L100" s="200"/>
      <c r="M100" s="64">
        <f t="shared" si="10"/>
        <v>0</v>
      </c>
      <c r="N100" s="201">
        <f t="shared" si="11"/>
        <v>0</v>
      </c>
      <c r="O100" s="201"/>
    </row>
    <row r="101" spans="1:15" ht="21" customHeight="1" x14ac:dyDescent="0.25">
      <c r="A101" s="58"/>
      <c r="B101" s="204"/>
      <c r="C101" s="204"/>
      <c r="D101" s="204"/>
      <c r="E101" s="204"/>
      <c r="F101" s="204"/>
      <c r="G101" s="204"/>
      <c r="H101" s="204"/>
      <c r="I101" s="199">
        <v>0</v>
      </c>
      <c r="J101" s="199"/>
      <c r="K101" s="200">
        <v>0</v>
      </c>
      <c r="L101" s="200"/>
      <c r="M101" s="64">
        <f t="shared" si="10"/>
        <v>0</v>
      </c>
      <c r="N101" s="201">
        <f t="shared" si="11"/>
        <v>0</v>
      </c>
      <c r="O101" s="201"/>
    </row>
    <row r="102" spans="1:15" ht="21" customHeight="1" x14ac:dyDescent="0.25">
      <c r="A102" s="58"/>
      <c r="B102" s="204"/>
      <c r="C102" s="204"/>
      <c r="D102" s="204"/>
      <c r="E102" s="204"/>
      <c r="F102" s="204"/>
      <c r="G102" s="204"/>
      <c r="H102" s="204"/>
      <c r="I102" s="199">
        <v>0</v>
      </c>
      <c r="J102" s="199"/>
      <c r="K102" s="200">
        <v>0</v>
      </c>
      <c r="L102" s="200"/>
      <c r="M102" s="64">
        <f t="shared" si="10"/>
        <v>0</v>
      </c>
      <c r="N102" s="201">
        <f t="shared" si="11"/>
        <v>0</v>
      </c>
      <c r="O102" s="201"/>
    </row>
    <row r="103" spans="1:15" ht="21" customHeight="1" x14ac:dyDescent="0.25">
      <c r="A103" s="58"/>
      <c r="B103" s="204"/>
      <c r="C103" s="204"/>
      <c r="D103" s="204"/>
      <c r="E103" s="204"/>
      <c r="F103" s="204"/>
      <c r="G103" s="204"/>
      <c r="H103" s="204"/>
      <c r="I103" s="199">
        <v>0</v>
      </c>
      <c r="J103" s="199"/>
      <c r="K103" s="200">
        <v>0</v>
      </c>
      <c r="L103" s="200"/>
      <c r="M103" s="64">
        <f t="shared" si="10"/>
        <v>0</v>
      </c>
      <c r="N103" s="201">
        <f t="shared" si="11"/>
        <v>0</v>
      </c>
      <c r="O103" s="201"/>
    </row>
    <row r="104" spans="1:15" ht="21" customHeight="1" x14ac:dyDescent="0.25">
      <c r="A104" s="58"/>
      <c r="B104" s="204"/>
      <c r="C104" s="204"/>
      <c r="D104" s="204"/>
      <c r="E104" s="204"/>
      <c r="F104" s="204"/>
      <c r="G104" s="204"/>
      <c r="H104" s="204"/>
      <c r="I104" s="199">
        <v>0</v>
      </c>
      <c r="J104" s="199"/>
      <c r="K104" s="200">
        <v>0</v>
      </c>
      <c r="L104" s="200"/>
      <c r="M104" s="64">
        <f t="shared" si="10"/>
        <v>0</v>
      </c>
      <c r="N104" s="201">
        <f t="shared" si="11"/>
        <v>0</v>
      </c>
      <c r="O104" s="201"/>
    </row>
    <row r="105" spans="1:15" ht="21" customHeight="1" x14ac:dyDescent="0.25">
      <c r="A105" s="58"/>
      <c r="B105" s="204"/>
      <c r="C105" s="204"/>
      <c r="D105" s="204"/>
      <c r="E105" s="204"/>
      <c r="F105" s="204"/>
      <c r="G105" s="204"/>
      <c r="H105" s="204"/>
      <c r="I105" s="199">
        <v>0</v>
      </c>
      <c r="J105" s="199"/>
      <c r="K105" s="200">
        <v>0</v>
      </c>
      <c r="L105" s="200"/>
      <c r="M105" s="64">
        <f t="shared" si="10"/>
        <v>0</v>
      </c>
      <c r="N105" s="201">
        <f t="shared" si="11"/>
        <v>0</v>
      </c>
      <c r="O105" s="201"/>
    </row>
    <row r="106" spans="1:15" ht="21" customHeight="1" x14ac:dyDescent="0.25">
      <c r="A106" s="58"/>
      <c r="B106" s="204"/>
      <c r="C106" s="204"/>
      <c r="D106" s="204"/>
      <c r="E106" s="204"/>
      <c r="F106" s="204"/>
      <c r="G106" s="204"/>
      <c r="H106" s="204"/>
      <c r="I106" s="199">
        <v>0</v>
      </c>
      <c r="J106" s="199"/>
      <c r="K106" s="200">
        <v>0</v>
      </c>
      <c r="L106" s="200"/>
      <c r="M106" s="64">
        <f t="shared" si="10"/>
        <v>0</v>
      </c>
      <c r="N106" s="201">
        <f t="shared" si="11"/>
        <v>0</v>
      </c>
      <c r="O106" s="201"/>
    </row>
    <row r="107" spans="1:15" ht="21" customHeight="1" x14ac:dyDescent="0.25">
      <c r="A107" s="58"/>
      <c r="B107" s="204"/>
      <c r="C107" s="204"/>
      <c r="D107" s="204"/>
      <c r="E107" s="204"/>
      <c r="F107" s="204"/>
      <c r="G107" s="204"/>
      <c r="H107" s="204"/>
      <c r="I107" s="199">
        <v>0</v>
      </c>
      <c r="J107" s="199"/>
      <c r="K107" s="200">
        <v>0</v>
      </c>
      <c r="L107" s="200"/>
      <c r="M107" s="64">
        <f t="shared" si="10"/>
        <v>0</v>
      </c>
      <c r="N107" s="201">
        <f t="shared" si="11"/>
        <v>0</v>
      </c>
      <c r="O107" s="201"/>
    </row>
    <row r="108" spans="1:15" ht="21" customHeight="1" x14ac:dyDescent="0.25">
      <c r="A108" s="58"/>
      <c r="B108" s="204"/>
      <c r="C108" s="204"/>
      <c r="D108" s="204"/>
      <c r="E108" s="204"/>
      <c r="F108" s="204"/>
      <c r="G108" s="204"/>
      <c r="H108" s="204"/>
      <c r="I108" s="199">
        <v>0</v>
      </c>
      <c r="J108" s="199"/>
      <c r="K108" s="200">
        <v>0</v>
      </c>
      <c r="L108" s="200"/>
      <c r="M108" s="64">
        <f t="shared" si="10"/>
        <v>0</v>
      </c>
      <c r="N108" s="201">
        <f t="shared" si="11"/>
        <v>0</v>
      </c>
      <c r="O108" s="201"/>
    </row>
    <row r="109" spans="1:15" ht="21" customHeight="1" x14ac:dyDescent="0.25">
      <c r="A109" s="58"/>
      <c r="B109" s="204"/>
      <c r="C109" s="204"/>
      <c r="D109" s="204"/>
      <c r="E109" s="204"/>
      <c r="F109" s="204"/>
      <c r="G109" s="204"/>
      <c r="H109" s="204"/>
      <c r="I109" s="199">
        <v>0</v>
      </c>
      <c r="J109" s="199"/>
      <c r="K109" s="200">
        <v>0</v>
      </c>
      <c r="L109" s="200"/>
      <c r="M109" s="64">
        <f t="shared" si="10"/>
        <v>0</v>
      </c>
      <c r="N109" s="201">
        <f t="shared" si="11"/>
        <v>0</v>
      </c>
      <c r="O109" s="201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02">
        <f>SUM(N70:O109)</f>
        <v>0</v>
      </c>
      <c r="O110" s="202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46" t="s">
        <v>69</v>
      </c>
      <c r="O112" s="146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46"/>
      <c r="O113" s="146"/>
    </row>
    <row r="114" spans="1:15" ht="8.25" customHeight="1" x14ac:dyDescent="0.25"/>
    <row r="115" spans="1:15" ht="15.75" x14ac:dyDescent="0.25">
      <c r="A115" s="71" t="s">
        <v>98</v>
      </c>
    </row>
    <row r="116" spans="1:15" ht="8.25" customHeight="1" x14ac:dyDescent="0.25"/>
    <row r="117" spans="1:15" ht="15.75" x14ac:dyDescent="0.25">
      <c r="A117" s="1" t="s">
        <v>180</v>
      </c>
    </row>
    <row r="118" spans="1:15" ht="37.5" customHeight="1" x14ac:dyDescent="0.25">
      <c r="A118" s="78" t="s">
        <v>43</v>
      </c>
      <c r="B118" s="138" t="s">
        <v>199</v>
      </c>
      <c r="C118" s="138"/>
      <c r="D118" s="69" t="s">
        <v>183</v>
      </c>
      <c r="E118" s="138" t="s">
        <v>181</v>
      </c>
      <c r="F118" s="138"/>
      <c r="G118" s="138"/>
      <c r="H118" s="138"/>
      <c r="I118" s="138" t="s">
        <v>206</v>
      </c>
      <c r="J118" s="138"/>
      <c r="K118" s="137" t="s">
        <v>207</v>
      </c>
      <c r="L118" s="137"/>
      <c r="M118" s="69"/>
      <c r="N118" s="138" t="s">
        <v>182</v>
      </c>
      <c r="O118" s="138"/>
    </row>
    <row r="119" spans="1:15" ht="21" customHeight="1" x14ac:dyDescent="0.25">
      <c r="A119" s="58"/>
      <c r="B119" s="206"/>
      <c r="C119" s="206"/>
      <c r="D119" s="74">
        <v>0</v>
      </c>
      <c r="E119" s="204"/>
      <c r="F119" s="204"/>
      <c r="G119" s="204"/>
      <c r="H119" s="204"/>
      <c r="I119" s="200">
        <v>0</v>
      </c>
      <c r="J119" s="200"/>
      <c r="K119" s="205">
        <v>0</v>
      </c>
      <c r="L119" s="205"/>
      <c r="M119" s="64">
        <f>A119</f>
        <v>0</v>
      </c>
      <c r="N119" s="201">
        <f>(I119*K119)*D119</f>
        <v>0</v>
      </c>
      <c r="O119" s="201"/>
    </row>
    <row r="120" spans="1:15" ht="21" customHeight="1" x14ac:dyDescent="0.25">
      <c r="A120" s="58"/>
      <c r="B120" s="206"/>
      <c r="C120" s="206"/>
      <c r="D120" s="74">
        <v>0</v>
      </c>
      <c r="E120" s="204"/>
      <c r="F120" s="204"/>
      <c r="G120" s="204"/>
      <c r="H120" s="204"/>
      <c r="I120" s="200">
        <v>0</v>
      </c>
      <c r="J120" s="200"/>
      <c r="K120" s="205">
        <v>0</v>
      </c>
      <c r="L120" s="205"/>
      <c r="M120" s="64">
        <f t="shared" ref="M120:M158" si="12">A120</f>
        <v>0</v>
      </c>
      <c r="N120" s="201">
        <f t="shared" ref="N120:N158" si="13">(I120*K120)*D120</f>
        <v>0</v>
      </c>
      <c r="O120" s="201"/>
    </row>
    <row r="121" spans="1:15" ht="21" customHeight="1" x14ac:dyDescent="0.25">
      <c r="A121" s="58"/>
      <c r="B121" s="206"/>
      <c r="C121" s="206"/>
      <c r="D121" s="74">
        <v>0</v>
      </c>
      <c r="E121" s="204"/>
      <c r="F121" s="204"/>
      <c r="G121" s="204"/>
      <c r="H121" s="204"/>
      <c r="I121" s="200">
        <v>0</v>
      </c>
      <c r="J121" s="200"/>
      <c r="K121" s="205">
        <v>0</v>
      </c>
      <c r="L121" s="205"/>
      <c r="M121" s="64">
        <f t="shared" si="12"/>
        <v>0</v>
      </c>
      <c r="N121" s="201">
        <f t="shared" si="13"/>
        <v>0</v>
      </c>
      <c r="O121" s="201"/>
    </row>
    <row r="122" spans="1:15" ht="21" customHeight="1" x14ac:dyDescent="0.25">
      <c r="A122" s="58"/>
      <c r="B122" s="206"/>
      <c r="C122" s="206"/>
      <c r="D122" s="74">
        <v>0</v>
      </c>
      <c r="E122" s="204"/>
      <c r="F122" s="204"/>
      <c r="G122" s="204"/>
      <c r="H122" s="204"/>
      <c r="I122" s="200">
        <v>0</v>
      </c>
      <c r="J122" s="200"/>
      <c r="K122" s="205">
        <v>0</v>
      </c>
      <c r="L122" s="205"/>
      <c r="M122" s="64">
        <f t="shared" si="12"/>
        <v>0</v>
      </c>
      <c r="N122" s="201">
        <f t="shared" si="13"/>
        <v>0</v>
      </c>
      <c r="O122" s="201"/>
    </row>
    <row r="123" spans="1:15" ht="21" customHeight="1" x14ac:dyDescent="0.25">
      <c r="A123" s="58"/>
      <c r="B123" s="206"/>
      <c r="C123" s="206"/>
      <c r="D123" s="74">
        <v>0</v>
      </c>
      <c r="E123" s="204"/>
      <c r="F123" s="204"/>
      <c r="G123" s="204"/>
      <c r="H123" s="204"/>
      <c r="I123" s="200">
        <v>0</v>
      </c>
      <c r="J123" s="200"/>
      <c r="K123" s="205">
        <v>0</v>
      </c>
      <c r="L123" s="205"/>
      <c r="M123" s="64">
        <f t="shared" si="12"/>
        <v>0</v>
      </c>
      <c r="N123" s="201">
        <f t="shared" si="13"/>
        <v>0</v>
      </c>
      <c r="O123" s="201"/>
    </row>
    <row r="124" spans="1:15" ht="21" customHeight="1" x14ac:dyDescent="0.25">
      <c r="A124" s="58"/>
      <c r="B124" s="206"/>
      <c r="C124" s="206"/>
      <c r="D124" s="74">
        <v>0</v>
      </c>
      <c r="E124" s="204"/>
      <c r="F124" s="204"/>
      <c r="G124" s="204"/>
      <c r="H124" s="204"/>
      <c r="I124" s="200">
        <v>0</v>
      </c>
      <c r="J124" s="200"/>
      <c r="K124" s="205">
        <v>0</v>
      </c>
      <c r="L124" s="205"/>
      <c r="M124" s="64">
        <f t="shared" si="12"/>
        <v>0</v>
      </c>
      <c r="N124" s="201">
        <f t="shared" si="13"/>
        <v>0</v>
      </c>
      <c r="O124" s="201"/>
    </row>
    <row r="125" spans="1:15" ht="21" customHeight="1" x14ac:dyDescent="0.25">
      <c r="A125" s="58"/>
      <c r="B125" s="206"/>
      <c r="C125" s="206"/>
      <c r="D125" s="74">
        <v>0</v>
      </c>
      <c r="E125" s="204"/>
      <c r="F125" s="204"/>
      <c r="G125" s="204"/>
      <c r="H125" s="204"/>
      <c r="I125" s="200">
        <v>0</v>
      </c>
      <c r="J125" s="200"/>
      <c r="K125" s="205">
        <v>0</v>
      </c>
      <c r="L125" s="205"/>
      <c r="M125" s="64">
        <f t="shared" si="12"/>
        <v>0</v>
      </c>
      <c r="N125" s="201">
        <f t="shared" si="13"/>
        <v>0</v>
      </c>
      <c r="O125" s="201"/>
    </row>
    <row r="126" spans="1:15" ht="21" customHeight="1" x14ac:dyDescent="0.25">
      <c r="A126" s="58"/>
      <c r="B126" s="206"/>
      <c r="C126" s="206"/>
      <c r="D126" s="74">
        <v>0</v>
      </c>
      <c r="E126" s="204"/>
      <c r="F126" s="204"/>
      <c r="G126" s="204"/>
      <c r="H126" s="204"/>
      <c r="I126" s="200">
        <v>0</v>
      </c>
      <c r="J126" s="200"/>
      <c r="K126" s="205">
        <v>0</v>
      </c>
      <c r="L126" s="205"/>
      <c r="M126" s="64">
        <f t="shared" si="12"/>
        <v>0</v>
      </c>
      <c r="N126" s="201">
        <f t="shared" si="13"/>
        <v>0</v>
      </c>
      <c r="O126" s="201"/>
    </row>
    <row r="127" spans="1:15" ht="21" customHeight="1" x14ac:dyDescent="0.25">
      <c r="A127" s="58"/>
      <c r="B127" s="206"/>
      <c r="C127" s="206"/>
      <c r="D127" s="74">
        <v>0</v>
      </c>
      <c r="E127" s="204"/>
      <c r="F127" s="204"/>
      <c r="G127" s="204"/>
      <c r="H127" s="204"/>
      <c r="I127" s="200">
        <v>0</v>
      </c>
      <c r="J127" s="200"/>
      <c r="K127" s="205">
        <v>0</v>
      </c>
      <c r="L127" s="205"/>
      <c r="M127" s="64">
        <f t="shared" si="12"/>
        <v>0</v>
      </c>
      <c r="N127" s="201">
        <f t="shared" si="13"/>
        <v>0</v>
      </c>
      <c r="O127" s="201"/>
    </row>
    <row r="128" spans="1:15" ht="21" customHeight="1" x14ac:dyDescent="0.25">
      <c r="A128" s="58"/>
      <c r="B128" s="206"/>
      <c r="C128" s="206"/>
      <c r="D128" s="74">
        <v>0</v>
      </c>
      <c r="E128" s="204"/>
      <c r="F128" s="204"/>
      <c r="G128" s="204"/>
      <c r="H128" s="204"/>
      <c r="I128" s="200">
        <v>0</v>
      </c>
      <c r="J128" s="200"/>
      <c r="K128" s="205">
        <v>0</v>
      </c>
      <c r="L128" s="205"/>
      <c r="M128" s="64">
        <f t="shared" si="12"/>
        <v>0</v>
      </c>
      <c r="N128" s="201">
        <f t="shared" si="13"/>
        <v>0</v>
      </c>
      <c r="O128" s="201"/>
    </row>
    <row r="129" spans="1:15" ht="21" customHeight="1" x14ac:dyDescent="0.25">
      <c r="A129" s="58"/>
      <c r="B129" s="206"/>
      <c r="C129" s="206"/>
      <c r="D129" s="74">
        <v>0</v>
      </c>
      <c r="E129" s="204"/>
      <c r="F129" s="204"/>
      <c r="G129" s="204"/>
      <c r="H129" s="204"/>
      <c r="I129" s="200">
        <v>0</v>
      </c>
      <c r="J129" s="200"/>
      <c r="K129" s="205">
        <v>0</v>
      </c>
      <c r="L129" s="205"/>
      <c r="M129" s="64">
        <f t="shared" si="12"/>
        <v>0</v>
      </c>
      <c r="N129" s="201">
        <f t="shared" si="13"/>
        <v>0</v>
      </c>
      <c r="O129" s="201"/>
    </row>
    <row r="130" spans="1:15" ht="21" customHeight="1" x14ac:dyDescent="0.25">
      <c r="A130" s="58"/>
      <c r="B130" s="206"/>
      <c r="C130" s="206"/>
      <c r="D130" s="74">
        <v>0</v>
      </c>
      <c r="E130" s="204"/>
      <c r="F130" s="204"/>
      <c r="G130" s="204"/>
      <c r="H130" s="204"/>
      <c r="I130" s="200">
        <v>0</v>
      </c>
      <c r="J130" s="200"/>
      <c r="K130" s="205">
        <v>0</v>
      </c>
      <c r="L130" s="205"/>
      <c r="M130" s="64">
        <f t="shared" si="12"/>
        <v>0</v>
      </c>
      <c r="N130" s="201">
        <f t="shared" si="13"/>
        <v>0</v>
      </c>
      <c r="O130" s="201"/>
    </row>
    <row r="131" spans="1:15" ht="21" customHeight="1" x14ac:dyDescent="0.25">
      <c r="A131" s="58"/>
      <c r="B131" s="206"/>
      <c r="C131" s="206"/>
      <c r="D131" s="74">
        <v>0</v>
      </c>
      <c r="E131" s="204"/>
      <c r="F131" s="204"/>
      <c r="G131" s="204"/>
      <c r="H131" s="204"/>
      <c r="I131" s="200">
        <v>0</v>
      </c>
      <c r="J131" s="200"/>
      <c r="K131" s="205">
        <v>0</v>
      </c>
      <c r="L131" s="205"/>
      <c r="M131" s="64">
        <f t="shared" si="12"/>
        <v>0</v>
      </c>
      <c r="N131" s="201">
        <f t="shared" si="13"/>
        <v>0</v>
      </c>
      <c r="O131" s="201"/>
    </row>
    <row r="132" spans="1:15" ht="21" customHeight="1" x14ac:dyDescent="0.25">
      <c r="A132" s="58"/>
      <c r="B132" s="206"/>
      <c r="C132" s="206"/>
      <c r="D132" s="74">
        <v>0</v>
      </c>
      <c r="E132" s="204"/>
      <c r="F132" s="204"/>
      <c r="G132" s="204"/>
      <c r="H132" s="204"/>
      <c r="I132" s="200">
        <v>0</v>
      </c>
      <c r="J132" s="200"/>
      <c r="K132" s="205">
        <v>0</v>
      </c>
      <c r="L132" s="205"/>
      <c r="M132" s="64">
        <f t="shared" si="12"/>
        <v>0</v>
      </c>
      <c r="N132" s="201">
        <f t="shared" si="13"/>
        <v>0</v>
      </c>
      <c r="O132" s="201"/>
    </row>
    <row r="133" spans="1:15" ht="21" customHeight="1" x14ac:dyDescent="0.25">
      <c r="A133" s="58"/>
      <c r="B133" s="206"/>
      <c r="C133" s="206"/>
      <c r="D133" s="74">
        <v>0</v>
      </c>
      <c r="E133" s="204"/>
      <c r="F133" s="204"/>
      <c r="G133" s="204"/>
      <c r="H133" s="204"/>
      <c r="I133" s="200">
        <v>0</v>
      </c>
      <c r="J133" s="200"/>
      <c r="K133" s="205">
        <v>0</v>
      </c>
      <c r="L133" s="205"/>
      <c r="M133" s="64">
        <f t="shared" si="12"/>
        <v>0</v>
      </c>
      <c r="N133" s="201">
        <f t="shared" si="13"/>
        <v>0</v>
      </c>
      <c r="O133" s="201"/>
    </row>
    <row r="134" spans="1:15" ht="21" customHeight="1" x14ac:dyDescent="0.25">
      <c r="A134" s="58"/>
      <c r="B134" s="206"/>
      <c r="C134" s="206"/>
      <c r="D134" s="74">
        <v>0</v>
      </c>
      <c r="E134" s="204"/>
      <c r="F134" s="204"/>
      <c r="G134" s="204"/>
      <c r="H134" s="204"/>
      <c r="I134" s="200">
        <v>0</v>
      </c>
      <c r="J134" s="200"/>
      <c r="K134" s="205">
        <v>0</v>
      </c>
      <c r="L134" s="205"/>
      <c r="M134" s="64">
        <f t="shared" si="12"/>
        <v>0</v>
      </c>
      <c r="N134" s="201">
        <f t="shared" si="13"/>
        <v>0</v>
      </c>
      <c r="O134" s="201"/>
    </row>
    <row r="135" spans="1:15" ht="21" customHeight="1" x14ac:dyDescent="0.25">
      <c r="A135" s="58"/>
      <c r="B135" s="206"/>
      <c r="C135" s="206"/>
      <c r="D135" s="74">
        <v>0</v>
      </c>
      <c r="E135" s="204"/>
      <c r="F135" s="204"/>
      <c r="G135" s="204"/>
      <c r="H135" s="204"/>
      <c r="I135" s="200">
        <v>0</v>
      </c>
      <c r="J135" s="200"/>
      <c r="K135" s="205">
        <v>0</v>
      </c>
      <c r="L135" s="205"/>
      <c r="M135" s="64">
        <f t="shared" si="12"/>
        <v>0</v>
      </c>
      <c r="N135" s="201">
        <f t="shared" si="13"/>
        <v>0</v>
      </c>
      <c r="O135" s="201"/>
    </row>
    <row r="136" spans="1:15" ht="21" customHeight="1" x14ac:dyDescent="0.25">
      <c r="A136" s="58"/>
      <c r="B136" s="206"/>
      <c r="C136" s="206"/>
      <c r="D136" s="74">
        <v>0</v>
      </c>
      <c r="E136" s="204"/>
      <c r="F136" s="204"/>
      <c r="G136" s="204"/>
      <c r="H136" s="204"/>
      <c r="I136" s="200">
        <v>0</v>
      </c>
      <c r="J136" s="200"/>
      <c r="K136" s="205">
        <v>0</v>
      </c>
      <c r="L136" s="205"/>
      <c r="M136" s="64">
        <f t="shared" si="12"/>
        <v>0</v>
      </c>
      <c r="N136" s="201">
        <f t="shared" si="13"/>
        <v>0</v>
      </c>
      <c r="O136" s="201"/>
    </row>
    <row r="137" spans="1:15" ht="21" customHeight="1" x14ac:dyDescent="0.25">
      <c r="A137" s="58"/>
      <c r="B137" s="206"/>
      <c r="C137" s="206"/>
      <c r="D137" s="74">
        <v>0</v>
      </c>
      <c r="E137" s="204"/>
      <c r="F137" s="204"/>
      <c r="G137" s="204"/>
      <c r="H137" s="204"/>
      <c r="I137" s="200">
        <v>0</v>
      </c>
      <c r="J137" s="200"/>
      <c r="K137" s="205">
        <v>0</v>
      </c>
      <c r="L137" s="205"/>
      <c r="M137" s="64">
        <f t="shared" si="12"/>
        <v>0</v>
      </c>
      <c r="N137" s="201">
        <f t="shared" si="13"/>
        <v>0</v>
      </c>
      <c r="O137" s="201"/>
    </row>
    <row r="138" spans="1:15" ht="21" customHeight="1" x14ac:dyDescent="0.25">
      <c r="A138" s="58"/>
      <c r="B138" s="206"/>
      <c r="C138" s="206"/>
      <c r="D138" s="74">
        <v>0</v>
      </c>
      <c r="E138" s="204"/>
      <c r="F138" s="204"/>
      <c r="G138" s="204"/>
      <c r="H138" s="204"/>
      <c r="I138" s="200">
        <v>0</v>
      </c>
      <c r="J138" s="200"/>
      <c r="K138" s="205">
        <v>0</v>
      </c>
      <c r="L138" s="205"/>
      <c r="M138" s="64">
        <f t="shared" si="12"/>
        <v>0</v>
      </c>
      <c r="N138" s="201">
        <f t="shared" si="13"/>
        <v>0</v>
      </c>
      <c r="O138" s="201"/>
    </row>
    <row r="139" spans="1:15" ht="21" customHeight="1" x14ac:dyDescent="0.25">
      <c r="A139" s="58"/>
      <c r="B139" s="206"/>
      <c r="C139" s="206"/>
      <c r="D139" s="74">
        <v>0</v>
      </c>
      <c r="E139" s="204"/>
      <c r="F139" s="204"/>
      <c r="G139" s="204"/>
      <c r="H139" s="204"/>
      <c r="I139" s="200">
        <v>0</v>
      </c>
      <c r="J139" s="200"/>
      <c r="K139" s="205">
        <v>0</v>
      </c>
      <c r="L139" s="205"/>
      <c r="M139" s="64">
        <f t="shared" si="12"/>
        <v>0</v>
      </c>
      <c r="N139" s="201">
        <f t="shared" si="13"/>
        <v>0</v>
      </c>
      <c r="O139" s="201"/>
    </row>
    <row r="140" spans="1:15" ht="21" customHeight="1" x14ac:dyDescent="0.25">
      <c r="A140" s="58"/>
      <c r="B140" s="206"/>
      <c r="C140" s="206"/>
      <c r="D140" s="74">
        <v>0</v>
      </c>
      <c r="E140" s="204"/>
      <c r="F140" s="204"/>
      <c r="G140" s="204"/>
      <c r="H140" s="204"/>
      <c r="I140" s="200">
        <v>0</v>
      </c>
      <c r="J140" s="200"/>
      <c r="K140" s="205">
        <v>0</v>
      </c>
      <c r="L140" s="205"/>
      <c r="M140" s="64">
        <f t="shared" si="12"/>
        <v>0</v>
      </c>
      <c r="N140" s="201">
        <f t="shared" si="13"/>
        <v>0</v>
      </c>
      <c r="O140" s="201"/>
    </row>
    <row r="141" spans="1:15" ht="21" customHeight="1" x14ac:dyDescent="0.25">
      <c r="A141" s="58"/>
      <c r="B141" s="206"/>
      <c r="C141" s="206"/>
      <c r="D141" s="74">
        <v>0</v>
      </c>
      <c r="E141" s="204"/>
      <c r="F141" s="204"/>
      <c r="G141" s="204"/>
      <c r="H141" s="204"/>
      <c r="I141" s="200">
        <v>0</v>
      </c>
      <c r="J141" s="200"/>
      <c r="K141" s="205">
        <v>0</v>
      </c>
      <c r="L141" s="205"/>
      <c r="M141" s="64">
        <f t="shared" si="12"/>
        <v>0</v>
      </c>
      <c r="N141" s="201">
        <f t="shared" si="13"/>
        <v>0</v>
      </c>
      <c r="O141" s="201"/>
    </row>
    <row r="142" spans="1:15" ht="21" customHeight="1" x14ac:dyDescent="0.25">
      <c r="A142" s="58"/>
      <c r="B142" s="206"/>
      <c r="C142" s="206"/>
      <c r="D142" s="74">
        <v>0</v>
      </c>
      <c r="E142" s="204"/>
      <c r="F142" s="204"/>
      <c r="G142" s="204"/>
      <c r="H142" s="204"/>
      <c r="I142" s="200">
        <v>0</v>
      </c>
      <c r="J142" s="200"/>
      <c r="K142" s="205">
        <v>0</v>
      </c>
      <c r="L142" s="205"/>
      <c r="M142" s="64">
        <f t="shared" si="12"/>
        <v>0</v>
      </c>
      <c r="N142" s="201">
        <f t="shared" si="13"/>
        <v>0</v>
      </c>
      <c r="O142" s="201"/>
    </row>
    <row r="143" spans="1:15" ht="21" customHeight="1" x14ac:dyDescent="0.25">
      <c r="A143" s="58"/>
      <c r="B143" s="206"/>
      <c r="C143" s="206"/>
      <c r="D143" s="74">
        <v>0</v>
      </c>
      <c r="E143" s="204"/>
      <c r="F143" s="204"/>
      <c r="G143" s="204"/>
      <c r="H143" s="204"/>
      <c r="I143" s="200">
        <v>0</v>
      </c>
      <c r="J143" s="200"/>
      <c r="K143" s="205">
        <v>0</v>
      </c>
      <c r="L143" s="205"/>
      <c r="M143" s="64">
        <f t="shared" si="12"/>
        <v>0</v>
      </c>
      <c r="N143" s="201">
        <f t="shared" si="13"/>
        <v>0</v>
      </c>
      <c r="O143" s="201"/>
    </row>
    <row r="144" spans="1:15" ht="21" customHeight="1" x14ac:dyDescent="0.25">
      <c r="A144" s="58"/>
      <c r="B144" s="206"/>
      <c r="C144" s="206"/>
      <c r="D144" s="74">
        <v>0</v>
      </c>
      <c r="E144" s="204"/>
      <c r="F144" s="204"/>
      <c r="G144" s="204"/>
      <c r="H144" s="204"/>
      <c r="I144" s="200">
        <v>0</v>
      </c>
      <c r="J144" s="200"/>
      <c r="K144" s="205">
        <v>0</v>
      </c>
      <c r="L144" s="205"/>
      <c r="M144" s="64">
        <f t="shared" si="12"/>
        <v>0</v>
      </c>
      <c r="N144" s="201">
        <f t="shared" si="13"/>
        <v>0</v>
      </c>
      <c r="O144" s="201"/>
    </row>
    <row r="145" spans="1:15" ht="21" customHeight="1" x14ac:dyDescent="0.25">
      <c r="A145" s="58"/>
      <c r="B145" s="206"/>
      <c r="C145" s="206"/>
      <c r="D145" s="74">
        <v>0</v>
      </c>
      <c r="E145" s="204"/>
      <c r="F145" s="204"/>
      <c r="G145" s="204"/>
      <c r="H145" s="204"/>
      <c r="I145" s="200">
        <v>0</v>
      </c>
      <c r="J145" s="200"/>
      <c r="K145" s="205">
        <v>0</v>
      </c>
      <c r="L145" s="205"/>
      <c r="M145" s="64">
        <f t="shared" si="12"/>
        <v>0</v>
      </c>
      <c r="N145" s="201">
        <f t="shared" si="13"/>
        <v>0</v>
      </c>
      <c r="O145" s="201"/>
    </row>
    <row r="146" spans="1:15" ht="21" customHeight="1" x14ac:dyDescent="0.25">
      <c r="A146" s="58"/>
      <c r="B146" s="206"/>
      <c r="C146" s="206"/>
      <c r="D146" s="74">
        <v>0</v>
      </c>
      <c r="E146" s="204"/>
      <c r="F146" s="204"/>
      <c r="G146" s="204"/>
      <c r="H146" s="204"/>
      <c r="I146" s="200">
        <v>0</v>
      </c>
      <c r="J146" s="200"/>
      <c r="K146" s="205">
        <v>0</v>
      </c>
      <c r="L146" s="205"/>
      <c r="M146" s="64">
        <f t="shared" si="12"/>
        <v>0</v>
      </c>
      <c r="N146" s="201">
        <f t="shared" si="13"/>
        <v>0</v>
      </c>
      <c r="O146" s="201"/>
    </row>
    <row r="147" spans="1:15" ht="21" customHeight="1" x14ac:dyDescent="0.25">
      <c r="A147" s="58"/>
      <c r="B147" s="206"/>
      <c r="C147" s="206"/>
      <c r="D147" s="74">
        <v>0</v>
      </c>
      <c r="E147" s="204"/>
      <c r="F147" s="204"/>
      <c r="G147" s="204"/>
      <c r="H147" s="204"/>
      <c r="I147" s="200">
        <v>0</v>
      </c>
      <c r="J147" s="200"/>
      <c r="K147" s="205">
        <v>0</v>
      </c>
      <c r="L147" s="205"/>
      <c r="M147" s="64">
        <f t="shared" si="12"/>
        <v>0</v>
      </c>
      <c r="N147" s="201">
        <f t="shared" si="13"/>
        <v>0</v>
      </c>
      <c r="O147" s="201"/>
    </row>
    <row r="148" spans="1:15" ht="21" customHeight="1" x14ac:dyDescent="0.25">
      <c r="A148" s="58"/>
      <c r="B148" s="206"/>
      <c r="C148" s="206"/>
      <c r="D148" s="74">
        <v>0</v>
      </c>
      <c r="E148" s="204"/>
      <c r="F148" s="204"/>
      <c r="G148" s="204"/>
      <c r="H148" s="204"/>
      <c r="I148" s="200">
        <v>0</v>
      </c>
      <c r="J148" s="200"/>
      <c r="K148" s="205">
        <v>0</v>
      </c>
      <c r="L148" s="205"/>
      <c r="M148" s="64">
        <f t="shared" si="12"/>
        <v>0</v>
      </c>
      <c r="N148" s="201">
        <f t="shared" si="13"/>
        <v>0</v>
      </c>
      <c r="O148" s="201"/>
    </row>
    <row r="149" spans="1:15" ht="21" customHeight="1" x14ac:dyDescent="0.25">
      <c r="A149" s="58"/>
      <c r="B149" s="206"/>
      <c r="C149" s="206"/>
      <c r="D149" s="74">
        <v>0</v>
      </c>
      <c r="E149" s="204"/>
      <c r="F149" s="204"/>
      <c r="G149" s="204"/>
      <c r="H149" s="204"/>
      <c r="I149" s="200">
        <v>0</v>
      </c>
      <c r="J149" s="200"/>
      <c r="K149" s="205">
        <v>0</v>
      </c>
      <c r="L149" s="205"/>
      <c r="M149" s="64">
        <f t="shared" si="12"/>
        <v>0</v>
      </c>
      <c r="N149" s="201">
        <f t="shared" si="13"/>
        <v>0</v>
      </c>
      <c r="O149" s="201"/>
    </row>
    <row r="150" spans="1:15" ht="21" customHeight="1" x14ac:dyDescent="0.25">
      <c r="A150" s="58"/>
      <c r="B150" s="206"/>
      <c r="C150" s="206"/>
      <c r="D150" s="74">
        <v>0</v>
      </c>
      <c r="E150" s="204"/>
      <c r="F150" s="204"/>
      <c r="G150" s="204"/>
      <c r="H150" s="204"/>
      <c r="I150" s="200">
        <v>0</v>
      </c>
      <c r="J150" s="200"/>
      <c r="K150" s="205">
        <v>0</v>
      </c>
      <c r="L150" s="205"/>
      <c r="M150" s="64">
        <f t="shared" si="12"/>
        <v>0</v>
      </c>
      <c r="N150" s="201">
        <f t="shared" si="13"/>
        <v>0</v>
      </c>
      <c r="O150" s="201"/>
    </row>
    <row r="151" spans="1:15" ht="21" customHeight="1" x14ac:dyDescent="0.25">
      <c r="A151" s="58"/>
      <c r="B151" s="206"/>
      <c r="C151" s="206"/>
      <c r="D151" s="74">
        <v>0</v>
      </c>
      <c r="E151" s="204"/>
      <c r="F151" s="204"/>
      <c r="G151" s="204"/>
      <c r="H151" s="204"/>
      <c r="I151" s="200">
        <v>0</v>
      </c>
      <c r="J151" s="200"/>
      <c r="K151" s="205">
        <v>0</v>
      </c>
      <c r="L151" s="205"/>
      <c r="M151" s="64">
        <f t="shared" si="12"/>
        <v>0</v>
      </c>
      <c r="N151" s="201">
        <f t="shared" si="13"/>
        <v>0</v>
      </c>
      <c r="O151" s="201"/>
    </row>
    <row r="152" spans="1:15" ht="21" customHeight="1" x14ac:dyDescent="0.25">
      <c r="A152" s="58"/>
      <c r="B152" s="206"/>
      <c r="C152" s="206"/>
      <c r="D152" s="74">
        <v>0</v>
      </c>
      <c r="E152" s="204"/>
      <c r="F152" s="204"/>
      <c r="G152" s="204"/>
      <c r="H152" s="204"/>
      <c r="I152" s="200">
        <v>0</v>
      </c>
      <c r="J152" s="200"/>
      <c r="K152" s="205">
        <v>0</v>
      </c>
      <c r="L152" s="205"/>
      <c r="M152" s="64">
        <f t="shared" si="12"/>
        <v>0</v>
      </c>
      <c r="N152" s="201">
        <f t="shared" si="13"/>
        <v>0</v>
      </c>
      <c r="O152" s="201"/>
    </row>
    <row r="153" spans="1:15" ht="21" customHeight="1" x14ac:dyDescent="0.25">
      <c r="A153" s="58"/>
      <c r="B153" s="206"/>
      <c r="C153" s="206"/>
      <c r="D153" s="74">
        <v>0</v>
      </c>
      <c r="E153" s="204"/>
      <c r="F153" s="204"/>
      <c r="G153" s="204"/>
      <c r="H153" s="204"/>
      <c r="I153" s="200">
        <v>0</v>
      </c>
      <c r="J153" s="200"/>
      <c r="K153" s="205">
        <v>0</v>
      </c>
      <c r="L153" s="205"/>
      <c r="M153" s="64">
        <f t="shared" si="12"/>
        <v>0</v>
      </c>
      <c r="N153" s="201">
        <f t="shared" si="13"/>
        <v>0</v>
      </c>
      <c r="O153" s="201"/>
    </row>
    <row r="154" spans="1:15" ht="21" customHeight="1" x14ac:dyDescent="0.25">
      <c r="A154" s="58"/>
      <c r="B154" s="206"/>
      <c r="C154" s="206"/>
      <c r="D154" s="74">
        <v>0</v>
      </c>
      <c r="E154" s="204"/>
      <c r="F154" s="204"/>
      <c r="G154" s="204"/>
      <c r="H154" s="204"/>
      <c r="I154" s="200">
        <v>0</v>
      </c>
      <c r="J154" s="200"/>
      <c r="K154" s="205">
        <v>0</v>
      </c>
      <c r="L154" s="205"/>
      <c r="M154" s="64">
        <f t="shared" si="12"/>
        <v>0</v>
      </c>
      <c r="N154" s="201">
        <f t="shared" si="13"/>
        <v>0</v>
      </c>
      <c r="O154" s="201"/>
    </row>
    <row r="155" spans="1:15" ht="21" customHeight="1" x14ac:dyDescent="0.25">
      <c r="A155" s="58"/>
      <c r="B155" s="206"/>
      <c r="C155" s="206"/>
      <c r="D155" s="74">
        <v>0</v>
      </c>
      <c r="E155" s="204"/>
      <c r="F155" s="204"/>
      <c r="G155" s="204"/>
      <c r="H155" s="204"/>
      <c r="I155" s="200">
        <v>0</v>
      </c>
      <c r="J155" s="200"/>
      <c r="K155" s="205">
        <v>0</v>
      </c>
      <c r="L155" s="205"/>
      <c r="M155" s="64">
        <f t="shared" si="12"/>
        <v>0</v>
      </c>
      <c r="N155" s="201">
        <f t="shared" si="13"/>
        <v>0</v>
      </c>
      <c r="O155" s="201"/>
    </row>
    <row r="156" spans="1:15" ht="21" customHeight="1" x14ac:dyDescent="0.25">
      <c r="A156" s="58"/>
      <c r="B156" s="206"/>
      <c r="C156" s="206"/>
      <c r="D156" s="74">
        <v>0</v>
      </c>
      <c r="E156" s="204"/>
      <c r="F156" s="204"/>
      <c r="G156" s="204"/>
      <c r="H156" s="204"/>
      <c r="I156" s="200">
        <v>0</v>
      </c>
      <c r="J156" s="200"/>
      <c r="K156" s="205">
        <v>0</v>
      </c>
      <c r="L156" s="205"/>
      <c r="M156" s="64">
        <f t="shared" si="12"/>
        <v>0</v>
      </c>
      <c r="N156" s="201">
        <f t="shared" si="13"/>
        <v>0</v>
      </c>
      <c r="O156" s="201"/>
    </row>
    <row r="157" spans="1:15" ht="21" customHeight="1" x14ac:dyDescent="0.25">
      <c r="A157" s="58"/>
      <c r="B157" s="206"/>
      <c r="C157" s="206"/>
      <c r="D157" s="74">
        <v>0</v>
      </c>
      <c r="E157" s="204"/>
      <c r="F157" s="204"/>
      <c r="G157" s="204"/>
      <c r="H157" s="204"/>
      <c r="I157" s="200">
        <v>0</v>
      </c>
      <c r="J157" s="200"/>
      <c r="K157" s="205">
        <v>0</v>
      </c>
      <c r="L157" s="205"/>
      <c r="M157" s="64">
        <f t="shared" si="12"/>
        <v>0</v>
      </c>
      <c r="N157" s="201">
        <f t="shared" si="13"/>
        <v>0</v>
      </c>
      <c r="O157" s="201"/>
    </row>
    <row r="158" spans="1:15" ht="21" customHeight="1" x14ac:dyDescent="0.25">
      <c r="A158" s="58"/>
      <c r="B158" s="206"/>
      <c r="C158" s="206"/>
      <c r="D158" s="74">
        <v>0</v>
      </c>
      <c r="E158" s="204"/>
      <c r="F158" s="204"/>
      <c r="G158" s="204"/>
      <c r="H158" s="204"/>
      <c r="I158" s="200">
        <v>0</v>
      </c>
      <c r="J158" s="200"/>
      <c r="K158" s="205">
        <v>0</v>
      </c>
      <c r="L158" s="205"/>
      <c r="M158" s="64">
        <f t="shared" si="12"/>
        <v>0</v>
      </c>
      <c r="N158" s="201">
        <f t="shared" si="13"/>
        <v>0</v>
      </c>
      <c r="O158" s="201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02">
        <f>SUM(N119:O158)</f>
        <v>0</v>
      </c>
      <c r="O159" s="202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46" t="s">
        <v>84</v>
      </c>
      <c r="O161" s="14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72"/>
      <c r="O162" s="72"/>
    </row>
    <row r="163" spans="1:15" ht="17.25" customHeight="1" x14ac:dyDescent="0.25">
      <c r="N163" s="146"/>
      <c r="O163" s="146"/>
    </row>
    <row r="164" spans="1:15" ht="15.75" x14ac:dyDescent="0.25">
      <c r="A164" s="71" t="s">
        <v>1</v>
      </c>
    </row>
    <row r="165" spans="1:15" ht="8.25" customHeight="1" x14ac:dyDescent="0.25"/>
    <row r="166" spans="1:15" ht="24" customHeight="1" x14ac:dyDescent="0.25">
      <c r="C166" s="208" t="s">
        <v>2</v>
      </c>
      <c r="D166" s="208"/>
      <c r="E166" s="208"/>
      <c r="F166" s="208"/>
      <c r="G166" s="208"/>
      <c r="H166" s="208" t="s">
        <v>113</v>
      </c>
      <c r="I166" s="208"/>
      <c r="J166" s="208"/>
      <c r="K166" s="208"/>
      <c r="L166" s="208"/>
      <c r="M166" s="61"/>
    </row>
    <row r="167" spans="1:15" ht="24" customHeight="1" x14ac:dyDescent="0.25">
      <c r="C167" s="203" t="s">
        <v>5</v>
      </c>
      <c r="D167" s="203"/>
      <c r="E167" s="203"/>
      <c r="F167" s="203"/>
      <c r="G167" s="203"/>
      <c r="H167" s="201">
        <f>H60</f>
        <v>0</v>
      </c>
      <c r="I167" s="201"/>
      <c r="J167" s="201"/>
      <c r="K167" s="201"/>
      <c r="L167" s="201"/>
      <c r="M167" s="62"/>
      <c r="N167" s="209">
        <f>H170*30%</f>
        <v>0</v>
      </c>
      <c r="O167" s="210"/>
    </row>
    <row r="168" spans="1:15" ht="24" customHeight="1" x14ac:dyDescent="0.25">
      <c r="C168" s="203" t="s">
        <v>169</v>
      </c>
      <c r="D168" s="203"/>
      <c r="E168" s="203"/>
      <c r="F168" s="203"/>
      <c r="G168" s="203"/>
      <c r="H168" s="201">
        <f>N110</f>
        <v>0</v>
      </c>
      <c r="I168" s="201"/>
      <c r="J168" s="201"/>
      <c r="K168" s="201"/>
      <c r="L168" s="201"/>
      <c r="M168" s="62"/>
      <c r="N168" s="207"/>
      <c r="O168" s="146"/>
    </row>
    <row r="169" spans="1:15" ht="24" customHeight="1" x14ac:dyDescent="0.25">
      <c r="C169" s="203" t="s">
        <v>3</v>
      </c>
      <c r="D169" s="203"/>
      <c r="E169" s="203"/>
      <c r="F169" s="203"/>
      <c r="G169" s="203"/>
      <c r="H169" s="201">
        <f>N159</f>
        <v>0</v>
      </c>
      <c r="I169" s="201"/>
      <c r="J169" s="201"/>
      <c r="K169" s="201"/>
      <c r="L169" s="201"/>
      <c r="M169" s="62"/>
      <c r="N169" s="207"/>
      <c r="O169" s="146"/>
    </row>
    <row r="170" spans="1:15" ht="24" customHeight="1" x14ac:dyDescent="0.25">
      <c r="C170" s="208" t="s">
        <v>116</v>
      </c>
      <c r="D170" s="208"/>
      <c r="E170" s="208"/>
      <c r="F170" s="208"/>
      <c r="G170" s="208"/>
      <c r="H170" s="212">
        <f>H167+H168+H169</f>
        <v>0</v>
      </c>
      <c r="I170" s="212"/>
      <c r="J170" s="212"/>
      <c r="K170" s="212"/>
      <c r="L170" s="212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71" t="s">
        <v>110</v>
      </c>
    </row>
    <row r="173" spans="1:15" ht="8.25" customHeight="1" x14ac:dyDescent="0.25">
      <c r="A173" s="17"/>
    </row>
    <row r="174" spans="1:15" x14ac:dyDescent="0.25">
      <c r="A174" s="1" t="s">
        <v>102</v>
      </c>
    </row>
    <row r="175" spans="1:15" ht="8.25" customHeight="1" x14ac:dyDescent="0.25">
      <c r="A175" s="3"/>
    </row>
    <row r="176" spans="1:15" ht="30" customHeight="1" x14ac:dyDescent="0.25">
      <c r="A176" s="123" t="s">
        <v>184</v>
      </c>
      <c r="B176" s="123"/>
      <c r="C176" s="205"/>
      <c r="D176" s="205"/>
      <c r="F176" s="123" t="s">
        <v>185</v>
      </c>
      <c r="G176" s="123"/>
      <c r="H176" s="205"/>
      <c r="I176" s="205"/>
      <c r="K176" s="123" t="s">
        <v>101</v>
      </c>
      <c r="L176" s="123"/>
      <c r="M176" s="70"/>
      <c r="N176" s="179">
        <f>C176+H176</f>
        <v>0</v>
      </c>
      <c r="O176" s="179"/>
    </row>
    <row r="177" spans="1:16" ht="8.25" customHeight="1" x14ac:dyDescent="0.25">
      <c r="A177" s="17"/>
    </row>
    <row r="178" spans="1:16" x14ac:dyDescent="0.25">
      <c r="A178" s="1" t="s">
        <v>103</v>
      </c>
    </row>
    <row r="179" spans="1:16" ht="8.25" customHeight="1" x14ac:dyDescent="0.25">
      <c r="A179" s="3"/>
    </row>
    <row r="180" spans="1:16" ht="30" customHeight="1" x14ac:dyDescent="0.25">
      <c r="A180" s="123" t="s">
        <v>184</v>
      </c>
      <c r="B180" s="123"/>
      <c r="C180" s="205"/>
      <c r="D180" s="205"/>
      <c r="F180" s="123" t="s">
        <v>185</v>
      </c>
      <c r="G180" s="123"/>
      <c r="H180" s="205"/>
      <c r="I180" s="205"/>
      <c r="K180" s="123" t="s">
        <v>101</v>
      </c>
      <c r="L180" s="123"/>
      <c r="M180" s="70"/>
      <c r="N180" s="179">
        <f>C180+H180</f>
        <v>0</v>
      </c>
      <c r="O180" s="179"/>
    </row>
    <row r="181" spans="1:16" ht="8.25" customHeight="1" x14ac:dyDescent="0.25">
      <c r="A181" s="3"/>
    </row>
    <row r="182" spans="1:16" ht="15.75" x14ac:dyDescent="0.25">
      <c r="A182" s="169" t="s">
        <v>104</v>
      </c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</row>
    <row r="183" spans="1:16" ht="135" customHeight="1" x14ac:dyDescent="0.25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69" t="s">
        <v>4</v>
      </c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</row>
    <row r="186" spans="1:16" ht="225" customHeight="1" x14ac:dyDescent="0.2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</row>
    <row r="187" spans="1:16" ht="9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6" x14ac:dyDescent="0.2">
      <c r="A188" s="1" t="s">
        <v>10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67" t="s">
        <v>11</v>
      </c>
      <c r="B190" s="68"/>
      <c r="C190" s="72"/>
      <c r="D190" s="122" t="s">
        <v>14</v>
      </c>
      <c r="E190" s="122"/>
      <c r="F190" s="68"/>
      <c r="H190" s="122" t="s">
        <v>12</v>
      </c>
      <c r="I190" s="122"/>
      <c r="J190" s="68"/>
      <c r="K190" s="18"/>
      <c r="L190" s="122" t="s">
        <v>13</v>
      </c>
      <c r="M190" s="122"/>
      <c r="N190" s="122"/>
      <c r="O190" s="68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46" t="s">
        <v>9</v>
      </c>
      <c r="O192" s="14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</mergeCells>
  <conditionalFormatting sqref="H168:M168">
    <cfRule type="cellIs" dxfId="3" priority="1" operator="greaterThan">
      <formula>$N$167</formula>
    </cfRule>
  </conditionalFormatting>
  <dataValidations count="3">
    <dataValidation type="list" allowBlank="1" showInputMessage="1" showErrorMessage="1" sqref="A12:A38 A45:A54 A70:A109 A119:A158">
      <formula1>$S$14:$S$19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I119:J158">
      <formula1>$U$41:$U$47</formula1>
    </dataValidation>
  </dataValidations>
  <printOptions horizontalCentered="1"/>
  <pageMargins left="0" right="0" top="0" bottom="0" header="0" footer="0"/>
  <pageSetup scale="64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A4" sqref="A4:O4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73"/>
      <c r="T1" s="59" t="s">
        <v>189</v>
      </c>
      <c r="U1" s="59" t="s">
        <v>190</v>
      </c>
      <c r="V1" s="59" t="s">
        <v>191</v>
      </c>
      <c r="W1" s="59" t="s">
        <v>192</v>
      </c>
      <c r="X1" s="59" t="s">
        <v>101</v>
      </c>
    </row>
    <row r="2" spans="1:24" ht="15.75" x14ac:dyDescent="0.25">
      <c r="A2" s="71" t="s">
        <v>223</v>
      </c>
      <c r="S2" s="73">
        <v>1.1000000000000001</v>
      </c>
      <c r="T2" s="59">
        <f>SUMIFS($N$12:$N$38,$M$12:$M$38,S2)</f>
        <v>0</v>
      </c>
      <c r="U2" s="59">
        <f>SUMIFS($N$45:$N$54,$M$45:$M$54,S2)</f>
        <v>0</v>
      </c>
      <c r="V2" s="59">
        <f>SUMIFS($N$70:$N$109,$M$70:$M$109,S2)</f>
        <v>0</v>
      </c>
      <c r="W2" s="59">
        <f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73">
        <v>1.2</v>
      </c>
      <c r="T3" s="59">
        <f t="shared" ref="T3:T37" si="0">SUMIFS($N$12:$N$38,$M$12:$M$38,S3)</f>
        <v>0</v>
      </c>
      <c r="U3" s="59">
        <f t="shared" ref="U3:U37" si="1">SUMIFS($N$45:$N$54,$M$45:$M$54,S3)</f>
        <v>0</v>
      </c>
      <c r="V3" s="59">
        <f t="shared" ref="V3:V37" si="2">SUMIFS($N$70:$N$109,$M$70:$M$109,S3)</f>
        <v>0</v>
      </c>
      <c r="W3" s="59">
        <f t="shared" ref="W3:W37" si="3">SUMIFS($N$119:$N$158,$M$119:$M$158,S3)</f>
        <v>0</v>
      </c>
      <c r="X3" s="59">
        <f t="shared" ref="X3:X37" si="4">SUM(T3:W3)</f>
        <v>0</v>
      </c>
    </row>
    <row r="4" spans="1:24" ht="45" customHeight="1" x14ac:dyDescent="0.2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S4" s="73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73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71" t="s">
        <v>109</v>
      </c>
      <c r="S6" s="73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73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11" t="s">
        <v>95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S8" s="73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73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96</v>
      </c>
      <c r="S10" s="73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43</v>
      </c>
      <c r="B11" s="122" t="s">
        <v>172</v>
      </c>
      <c r="C11" s="122"/>
      <c r="D11" s="122"/>
      <c r="E11" s="122"/>
      <c r="F11" s="122"/>
      <c r="G11" s="122"/>
      <c r="H11" s="122"/>
      <c r="I11" s="122" t="s">
        <v>67</v>
      </c>
      <c r="J11" s="122"/>
      <c r="K11" s="122" t="s">
        <v>173</v>
      </c>
      <c r="L11" s="122"/>
      <c r="M11" s="67"/>
      <c r="N11" s="122" t="s">
        <v>101</v>
      </c>
      <c r="O11" s="122"/>
      <c r="S11" s="73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21" customHeight="1" x14ac:dyDescent="0.25">
      <c r="A12" s="58"/>
      <c r="B12" s="204"/>
      <c r="C12" s="204"/>
      <c r="D12" s="204"/>
      <c r="E12" s="204"/>
      <c r="F12" s="204"/>
      <c r="G12" s="204"/>
      <c r="H12" s="204"/>
      <c r="I12" s="199"/>
      <c r="J12" s="199"/>
      <c r="K12" s="200">
        <v>0</v>
      </c>
      <c r="L12" s="200"/>
      <c r="M12" s="64">
        <f>A12</f>
        <v>0</v>
      </c>
      <c r="N12" s="201">
        <f t="shared" ref="N12:N38" si="5">I12*K12</f>
        <v>0</v>
      </c>
      <c r="O12" s="201"/>
      <c r="S12" s="73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04"/>
      <c r="C13" s="204"/>
      <c r="D13" s="204"/>
      <c r="E13" s="204"/>
      <c r="F13" s="204"/>
      <c r="G13" s="204"/>
      <c r="H13" s="204"/>
      <c r="I13" s="199"/>
      <c r="J13" s="199"/>
      <c r="K13" s="200">
        <v>0</v>
      </c>
      <c r="L13" s="200"/>
      <c r="M13" s="64">
        <f t="shared" ref="M13:M38" si="6">A13</f>
        <v>0</v>
      </c>
      <c r="N13" s="201">
        <f t="shared" si="5"/>
        <v>0</v>
      </c>
      <c r="O13" s="201"/>
      <c r="S13" s="73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/>
      <c r="B14" s="204"/>
      <c r="C14" s="204"/>
      <c r="D14" s="204"/>
      <c r="E14" s="204"/>
      <c r="F14" s="204"/>
      <c r="G14" s="204"/>
      <c r="H14" s="204"/>
      <c r="I14" s="199"/>
      <c r="J14" s="199"/>
      <c r="K14" s="200">
        <v>0</v>
      </c>
      <c r="L14" s="200"/>
      <c r="M14" s="64">
        <f t="shared" si="6"/>
        <v>0</v>
      </c>
      <c r="N14" s="201">
        <f t="shared" si="5"/>
        <v>0</v>
      </c>
      <c r="O14" s="201"/>
      <c r="S14" s="73">
        <v>3.1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si="4"/>
        <v>0</v>
      </c>
    </row>
    <row r="15" spans="1:24" ht="21" customHeight="1" x14ac:dyDescent="0.25">
      <c r="A15" s="58"/>
      <c r="B15" s="204"/>
      <c r="C15" s="204"/>
      <c r="D15" s="204"/>
      <c r="E15" s="204"/>
      <c r="F15" s="204"/>
      <c r="G15" s="204"/>
      <c r="H15" s="204"/>
      <c r="I15" s="199"/>
      <c r="J15" s="199"/>
      <c r="K15" s="200">
        <v>0</v>
      </c>
      <c r="L15" s="200"/>
      <c r="M15" s="64">
        <f t="shared" si="6"/>
        <v>0</v>
      </c>
      <c r="N15" s="201">
        <f t="shared" si="5"/>
        <v>0</v>
      </c>
      <c r="O15" s="201"/>
      <c r="S15" s="73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04"/>
      <c r="C16" s="204"/>
      <c r="D16" s="204"/>
      <c r="E16" s="204"/>
      <c r="F16" s="204"/>
      <c r="G16" s="204"/>
      <c r="H16" s="204"/>
      <c r="I16" s="199"/>
      <c r="J16" s="199"/>
      <c r="K16" s="200">
        <v>0</v>
      </c>
      <c r="L16" s="200"/>
      <c r="M16" s="64">
        <f t="shared" si="6"/>
        <v>0</v>
      </c>
      <c r="N16" s="201">
        <f t="shared" si="5"/>
        <v>0</v>
      </c>
      <c r="O16" s="201"/>
      <c r="S16" s="73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21" customHeight="1" x14ac:dyDescent="0.25">
      <c r="A17" s="58"/>
      <c r="B17" s="204"/>
      <c r="C17" s="204"/>
      <c r="D17" s="204"/>
      <c r="E17" s="204"/>
      <c r="F17" s="204"/>
      <c r="G17" s="204"/>
      <c r="H17" s="204"/>
      <c r="I17" s="199"/>
      <c r="J17" s="199"/>
      <c r="K17" s="200">
        <v>0</v>
      </c>
      <c r="L17" s="200"/>
      <c r="M17" s="64">
        <f t="shared" si="6"/>
        <v>0</v>
      </c>
      <c r="N17" s="201">
        <f t="shared" si="5"/>
        <v>0</v>
      </c>
      <c r="O17" s="201"/>
      <c r="S17" s="73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04"/>
      <c r="C18" s="204"/>
      <c r="D18" s="204"/>
      <c r="E18" s="204"/>
      <c r="F18" s="204"/>
      <c r="G18" s="204"/>
      <c r="H18" s="204"/>
      <c r="I18" s="199"/>
      <c r="J18" s="199"/>
      <c r="K18" s="200">
        <v>0</v>
      </c>
      <c r="L18" s="200"/>
      <c r="M18" s="64">
        <f t="shared" si="6"/>
        <v>0</v>
      </c>
      <c r="N18" s="201">
        <f t="shared" si="5"/>
        <v>0</v>
      </c>
      <c r="O18" s="201"/>
      <c r="S18" s="73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04"/>
      <c r="C19" s="204"/>
      <c r="D19" s="204"/>
      <c r="E19" s="204"/>
      <c r="F19" s="204"/>
      <c r="G19" s="204"/>
      <c r="H19" s="204"/>
      <c r="I19" s="199"/>
      <c r="J19" s="199"/>
      <c r="K19" s="200">
        <v>0</v>
      </c>
      <c r="L19" s="200"/>
      <c r="M19" s="64">
        <f t="shared" si="6"/>
        <v>0</v>
      </c>
      <c r="N19" s="201">
        <f t="shared" si="5"/>
        <v>0</v>
      </c>
      <c r="O19" s="201"/>
      <c r="S19" s="73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04"/>
      <c r="C20" s="204"/>
      <c r="D20" s="204"/>
      <c r="E20" s="204"/>
      <c r="F20" s="204"/>
      <c r="G20" s="204"/>
      <c r="H20" s="204"/>
      <c r="I20" s="199"/>
      <c r="J20" s="199"/>
      <c r="K20" s="200">
        <v>0</v>
      </c>
      <c r="L20" s="200"/>
      <c r="M20" s="64">
        <f t="shared" si="6"/>
        <v>0</v>
      </c>
      <c r="N20" s="201">
        <f t="shared" si="5"/>
        <v>0</v>
      </c>
      <c r="O20" s="201"/>
      <c r="S20" s="73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04"/>
      <c r="C21" s="204"/>
      <c r="D21" s="204"/>
      <c r="E21" s="204"/>
      <c r="F21" s="204"/>
      <c r="G21" s="204"/>
      <c r="H21" s="204"/>
      <c r="I21" s="199"/>
      <c r="J21" s="199"/>
      <c r="K21" s="200">
        <v>0</v>
      </c>
      <c r="L21" s="200"/>
      <c r="M21" s="64">
        <f t="shared" si="6"/>
        <v>0</v>
      </c>
      <c r="N21" s="201">
        <f t="shared" si="5"/>
        <v>0</v>
      </c>
      <c r="O21" s="201"/>
      <c r="S21" s="73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1" customHeight="1" x14ac:dyDescent="0.25">
      <c r="A22" s="58"/>
      <c r="B22" s="204"/>
      <c r="C22" s="204"/>
      <c r="D22" s="204"/>
      <c r="E22" s="204"/>
      <c r="F22" s="204"/>
      <c r="G22" s="204"/>
      <c r="H22" s="204"/>
      <c r="I22" s="199"/>
      <c r="J22" s="199"/>
      <c r="K22" s="200">
        <v>0</v>
      </c>
      <c r="L22" s="200"/>
      <c r="M22" s="64">
        <f t="shared" si="6"/>
        <v>0</v>
      </c>
      <c r="N22" s="201">
        <f t="shared" si="5"/>
        <v>0</v>
      </c>
      <c r="O22" s="201"/>
      <c r="S22" s="73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04"/>
      <c r="C23" s="204"/>
      <c r="D23" s="204"/>
      <c r="E23" s="204"/>
      <c r="F23" s="204"/>
      <c r="G23" s="204"/>
      <c r="H23" s="204"/>
      <c r="I23" s="199"/>
      <c r="J23" s="199"/>
      <c r="K23" s="200">
        <v>0</v>
      </c>
      <c r="L23" s="200"/>
      <c r="M23" s="64">
        <f t="shared" si="6"/>
        <v>0</v>
      </c>
      <c r="N23" s="201">
        <f t="shared" si="5"/>
        <v>0</v>
      </c>
      <c r="O23" s="201"/>
      <c r="S23" s="73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04"/>
      <c r="C24" s="204"/>
      <c r="D24" s="204"/>
      <c r="E24" s="204"/>
      <c r="F24" s="204"/>
      <c r="G24" s="204"/>
      <c r="H24" s="204"/>
      <c r="I24" s="199"/>
      <c r="J24" s="199"/>
      <c r="K24" s="200">
        <v>0</v>
      </c>
      <c r="L24" s="200"/>
      <c r="M24" s="64">
        <f t="shared" si="6"/>
        <v>0</v>
      </c>
      <c r="N24" s="201">
        <f t="shared" si="5"/>
        <v>0</v>
      </c>
      <c r="O24" s="201"/>
      <c r="S24" s="73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04"/>
      <c r="C25" s="204"/>
      <c r="D25" s="204"/>
      <c r="E25" s="204"/>
      <c r="F25" s="204"/>
      <c r="G25" s="204"/>
      <c r="H25" s="204"/>
      <c r="I25" s="199"/>
      <c r="J25" s="199"/>
      <c r="K25" s="200">
        <v>0</v>
      </c>
      <c r="L25" s="200"/>
      <c r="M25" s="64">
        <f t="shared" si="6"/>
        <v>0</v>
      </c>
      <c r="N25" s="201">
        <f t="shared" si="5"/>
        <v>0</v>
      </c>
      <c r="O25" s="201"/>
      <c r="S25" s="73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04"/>
      <c r="C26" s="204"/>
      <c r="D26" s="204"/>
      <c r="E26" s="204"/>
      <c r="F26" s="204"/>
      <c r="G26" s="204"/>
      <c r="H26" s="204"/>
      <c r="I26" s="199"/>
      <c r="J26" s="199"/>
      <c r="K26" s="200">
        <v>0</v>
      </c>
      <c r="L26" s="200"/>
      <c r="M26" s="64">
        <f t="shared" si="6"/>
        <v>0</v>
      </c>
      <c r="N26" s="201">
        <f t="shared" si="5"/>
        <v>0</v>
      </c>
      <c r="O26" s="201"/>
      <c r="S26" s="73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21" customHeight="1" x14ac:dyDescent="0.25">
      <c r="A27" s="58"/>
      <c r="B27" s="204"/>
      <c r="C27" s="204"/>
      <c r="D27" s="204"/>
      <c r="E27" s="204"/>
      <c r="F27" s="204"/>
      <c r="G27" s="204"/>
      <c r="H27" s="204"/>
      <c r="I27" s="199"/>
      <c r="J27" s="199"/>
      <c r="K27" s="200">
        <v>0</v>
      </c>
      <c r="L27" s="200"/>
      <c r="M27" s="64">
        <f t="shared" si="6"/>
        <v>0</v>
      </c>
      <c r="N27" s="201">
        <f t="shared" si="5"/>
        <v>0</v>
      </c>
      <c r="O27" s="201"/>
      <c r="S27" s="73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04"/>
      <c r="C28" s="204"/>
      <c r="D28" s="204"/>
      <c r="E28" s="204"/>
      <c r="F28" s="204"/>
      <c r="G28" s="204"/>
      <c r="H28" s="204"/>
      <c r="I28" s="199"/>
      <c r="J28" s="199"/>
      <c r="K28" s="200">
        <v>0</v>
      </c>
      <c r="L28" s="200"/>
      <c r="M28" s="64">
        <f t="shared" si="6"/>
        <v>0</v>
      </c>
      <c r="N28" s="201">
        <f t="shared" si="5"/>
        <v>0</v>
      </c>
      <c r="O28" s="201"/>
      <c r="S28" s="73">
        <v>5.3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si="4"/>
        <v>0</v>
      </c>
    </row>
    <row r="29" spans="1:24" ht="21" customHeight="1" x14ac:dyDescent="0.25">
      <c r="A29" s="58"/>
      <c r="B29" s="204"/>
      <c r="C29" s="204"/>
      <c r="D29" s="204"/>
      <c r="E29" s="204"/>
      <c r="F29" s="204"/>
      <c r="G29" s="204"/>
      <c r="H29" s="204"/>
      <c r="I29" s="199"/>
      <c r="J29" s="199"/>
      <c r="K29" s="200">
        <v>0</v>
      </c>
      <c r="L29" s="200"/>
      <c r="M29" s="64">
        <f t="shared" si="6"/>
        <v>0</v>
      </c>
      <c r="N29" s="201">
        <f t="shared" si="5"/>
        <v>0</v>
      </c>
      <c r="O29" s="201"/>
      <c r="S29" s="73">
        <v>5.4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4"/>
        <v>0</v>
      </c>
    </row>
    <row r="30" spans="1:24" ht="21" customHeight="1" x14ac:dyDescent="0.25">
      <c r="A30" s="58"/>
      <c r="B30" s="204"/>
      <c r="C30" s="204"/>
      <c r="D30" s="204"/>
      <c r="E30" s="204"/>
      <c r="F30" s="204"/>
      <c r="G30" s="204"/>
      <c r="H30" s="204"/>
      <c r="I30" s="199"/>
      <c r="J30" s="199"/>
      <c r="K30" s="200">
        <v>0</v>
      </c>
      <c r="L30" s="200"/>
      <c r="M30" s="64">
        <f t="shared" si="6"/>
        <v>0</v>
      </c>
      <c r="N30" s="201">
        <f t="shared" si="5"/>
        <v>0</v>
      </c>
      <c r="O30" s="201"/>
      <c r="S30" s="73">
        <v>5.5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4"/>
        <v>0</v>
      </c>
    </row>
    <row r="31" spans="1:24" ht="21" customHeight="1" x14ac:dyDescent="0.25">
      <c r="A31" s="58"/>
      <c r="B31" s="204"/>
      <c r="C31" s="204"/>
      <c r="D31" s="204"/>
      <c r="E31" s="204"/>
      <c r="F31" s="204"/>
      <c r="G31" s="204"/>
      <c r="H31" s="204"/>
      <c r="I31" s="199"/>
      <c r="J31" s="199"/>
      <c r="K31" s="200">
        <v>0</v>
      </c>
      <c r="L31" s="200"/>
      <c r="M31" s="64">
        <f t="shared" si="6"/>
        <v>0</v>
      </c>
      <c r="N31" s="201">
        <f t="shared" si="5"/>
        <v>0</v>
      </c>
      <c r="O31" s="201"/>
      <c r="S31" s="73">
        <v>5.6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4"/>
        <v>0</v>
      </c>
    </row>
    <row r="32" spans="1:24" ht="21" customHeight="1" x14ac:dyDescent="0.25">
      <c r="A32" s="58"/>
      <c r="B32" s="204"/>
      <c r="C32" s="204"/>
      <c r="D32" s="204"/>
      <c r="E32" s="204"/>
      <c r="F32" s="204"/>
      <c r="G32" s="204"/>
      <c r="H32" s="204"/>
      <c r="I32" s="199"/>
      <c r="J32" s="199"/>
      <c r="K32" s="200">
        <v>0</v>
      </c>
      <c r="L32" s="200"/>
      <c r="M32" s="64">
        <f t="shared" si="6"/>
        <v>0</v>
      </c>
      <c r="N32" s="201">
        <f t="shared" si="5"/>
        <v>0</v>
      </c>
      <c r="O32" s="201"/>
      <c r="S32" s="73">
        <v>6.1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4"/>
        <v>0</v>
      </c>
    </row>
    <row r="33" spans="1:24" ht="21" customHeight="1" x14ac:dyDescent="0.25">
      <c r="A33" s="58"/>
      <c r="B33" s="204"/>
      <c r="C33" s="204"/>
      <c r="D33" s="204"/>
      <c r="E33" s="204"/>
      <c r="F33" s="204"/>
      <c r="G33" s="204"/>
      <c r="H33" s="204"/>
      <c r="I33" s="199"/>
      <c r="J33" s="199"/>
      <c r="K33" s="200">
        <v>0</v>
      </c>
      <c r="L33" s="200"/>
      <c r="M33" s="64">
        <f t="shared" si="6"/>
        <v>0</v>
      </c>
      <c r="N33" s="201">
        <f t="shared" si="5"/>
        <v>0</v>
      </c>
      <c r="O33" s="201"/>
      <c r="S33" s="73">
        <v>6.2</v>
      </c>
      <c r="T33" s="59">
        <f t="shared" si="0"/>
        <v>0</v>
      </c>
      <c r="U33" s="59">
        <f t="shared" si="1"/>
        <v>0</v>
      </c>
      <c r="V33" s="59">
        <f t="shared" si="2"/>
        <v>0</v>
      </c>
      <c r="W33" s="59">
        <f t="shared" si="3"/>
        <v>0</v>
      </c>
      <c r="X33" s="59">
        <f t="shared" si="4"/>
        <v>0</v>
      </c>
    </row>
    <row r="34" spans="1:24" ht="21" customHeight="1" x14ac:dyDescent="0.25">
      <c r="A34" s="58"/>
      <c r="B34" s="204"/>
      <c r="C34" s="204"/>
      <c r="D34" s="204"/>
      <c r="E34" s="204"/>
      <c r="F34" s="204"/>
      <c r="G34" s="204"/>
      <c r="H34" s="204"/>
      <c r="I34" s="199"/>
      <c r="J34" s="199"/>
      <c r="K34" s="200">
        <v>0</v>
      </c>
      <c r="L34" s="200"/>
      <c r="M34" s="64">
        <f t="shared" si="6"/>
        <v>0</v>
      </c>
      <c r="N34" s="201">
        <f t="shared" si="5"/>
        <v>0</v>
      </c>
      <c r="O34" s="201"/>
      <c r="S34" s="73">
        <v>6.3</v>
      </c>
      <c r="T34" s="59">
        <f t="shared" si="0"/>
        <v>0</v>
      </c>
      <c r="U34" s="59">
        <f t="shared" si="1"/>
        <v>0</v>
      </c>
      <c r="V34" s="59">
        <f t="shared" si="2"/>
        <v>0</v>
      </c>
      <c r="W34" s="59">
        <f t="shared" si="3"/>
        <v>0</v>
      </c>
      <c r="X34" s="59">
        <f t="shared" si="4"/>
        <v>0</v>
      </c>
    </row>
    <row r="35" spans="1:24" ht="21" customHeight="1" x14ac:dyDescent="0.25">
      <c r="A35" s="58"/>
      <c r="B35" s="204"/>
      <c r="C35" s="204"/>
      <c r="D35" s="204"/>
      <c r="E35" s="204"/>
      <c r="F35" s="204"/>
      <c r="G35" s="204"/>
      <c r="H35" s="204"/>
      <c r="I35" s="199"/>
      <c r="J35" s="199"/>
      <c r="K35" s="200">
        <v>0</v>
      </c>
      <c r="L35" s="200"/>
      <c r="M35" s="64">
        <f t="shared" si="6"/>
        <v>0</v>
      </c>
      <c r="N35" s="201">
        <f t="shared" si="5"/>
        <v>0</v>
      </c>
      <c r="O35" s="201"/>
      <c r="S35" s="73">
        <v>6.4</v>
      </c>
      <c r="T35" s="59">
        <f t="shared" si="0"/>
        <v>0</v>
      </c>
      <c r="U35" s="59">
        <f t="shared" si="1"/>
        <v>0</v>
      </c>
      <c r="V35" s="59">
        <f t="shared" si="2"/>
        <v>0</v>
      </c>
      <c r="W35" s="59">
        <f t="shared" si="3"/>
        <v>0</v>
      </c>
      <c r="X35" s="59">
        <f t="shared" si="4"/>
        <v>0</v>
      </c>
    </row>
    <row r="36" spans="1:24" ht="21" customHeight="1" x14ac:dyDescent="0.25">
      <c r="A36" s="58"/>
      <c r="B36" s="204"/>
      <c r="C36" s="204"/>
      <c r="D36" s="204"/>
      <c r="E36" s="204"/>
      <c r="F36" s="204"/>
      <c r="G36" s="204"/>
      <c r="H36" s="204"/>
      <c r="I36" s="199"/>
      <c r="J36" s="199"/>
      <c r="K36" s="200">
        <v>0</v>
      </c>
      <c r="L36" s="200"/>
      <c r="M36" s="64">
        <f t="shared" si="6"/>
        <v>0</v>
      </c>
      <c r="N36" s="201">
        <f t="shared" si="5"/>
        <v>0</v>
      </c>
      <c r="O36" s="201"/>
      <c r="S36" s="73">
        <v>6.5</v>
      </c>
      <c r="T36" s="59">
        <f t="shared" si="0"/>
        <v>0</v>
      </c>
      <c r="U36" s="59">
        <f t="shared" si="1"/>
        <v>0</v>
      </c>
      <c r="V36" s="59">
        <f t="shared" si="2"/>
        <v>0</v>
      </c>
      <c r="W36" s="59">
        <f t="shared" si="3"/>
        <v>0</v>
      </c>
      <c r="X36" s="59">
        <f t="shared" si="4"/>
        <v>0</v>
      </c>
    </row>
    <row r="37" spans="1:24" ht="21" customHeight="1" x14ac:dyDescent="0.25">
      <c r="A37" s="58"/>
      <c r="B37" s="204"/>
      <c r="C37" s="204"/>
      <c r="D37" s="204"/>
      <c r="E37" s="204"/>
      <c r="F37" s="204"/>
      <c r="G37" s="204"/>
      <c r="H37" s="204"/>
      <c r="I37" s="199"/>
      <c r="J37" s="199"/>
      <c r="K37" s="200">
        <v>0</v>
      </c>
      <c r="L37" s="200"/>
      <c r="M37" s="64">
        <f t="shared" si="6"/>
        <v>0</v>
      </c>
      <c r="N37" s="201">
        <f t="shared" si="5"/>
        <v>0</v>
      </c>
      <c r="O37" s="201"/>
      <c r="S37" s="73">
        <v>6.6</v>
      </c>
      <c r="T37" s="59">
        <f t="shared" si="0"/>
        <v>0</v>
      </c>
      <c r="U37" s="59">
        <f t="shared" si="1"/>
        <v>0</v>
      </c>
      <c r="V37" s="59">
        <f t="shared" si="2"/>
        <v>0</v>
      </c>
      <c r="W37" s="59">
        <f t="shared" si="3"/>
        <v>0</v>
      </c>
      <c r="X37" s="59">
        <f t="shared" si="4"/>
        <v>0</v>
      </c>
    </row>
    <row r="38" spans="1:24" ht="21" customHeight="1" x14ac:dyDescent="0.25">
      <c r="A38" s="58"/>
      <c r="B38" s="204"/>
      <c r="C38" s="204"/>
      <c r="D38" s="204"/>
      <c r="E38" s="204"/>
      <c r="F38" s="204"/>
      <c r="G38" s="204"/>
      <c r="H38" s="204"/>
      <c r="I38" s="199"/>
      <c r="J38" s="199"/>
      <c r="K38" s="200">
        <v>0</v>
      </c>
      <c r="L38" s="200"/>
      <c r="M38" s="64">
        <f t="shared" si="6"/>
        <v>0</v>
      </c>
      <c r="N38" s="201">
        <f t="shared" si="5"/>
        <v>0</v>
      </c>
      <c r="O38" s="201"/>
      <c r="S38"/>
      <c r="T38"/>
      <c r="U38"/>
      <c r="V38"/>
      <c r="W38"/>
      <c r="X38"/>
    </row>
    <row r="39" spans="1:24" ht="21" customHeight="1" x14ac:dyDescent="0.25">
      <c r="N39" s="202">
        <f>SUM(N12:O38)</f>
        <v>0</v>
      </c>
      <c r="O39" s="202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71" t="s">
        <v>171</v>
      </c>
      <c r="S41" t="s">
        <v>200</v>
      </c>
      <c r="T41"/>
      <c r="U41" s="77">
        <v>22000</v>
      </c>
      <c r="V41"/>
      <c r="W41"/>
      <c r="X41"/>
    </row>
    <row r="42" spans="1:24" ht="8.25" customHeight="1" x14ac:dyDescent="0.25">
      <c r="S42" t="s">
        <v>201</v>
      </c>
      <c r="T42"/>
      <c r="U42" s="77">
        <v>18000</v>
      </c>
      <c r="V42"/>
      <c r="W42"/>
      <c r="X42"/>
    </row>
    <row r="43" spans="1:24" ht="15.75" x14ac:dyDescent="0.25">
      <c r="A43" s="1" t="s">
        <v>174</v>
      </c>
      <c r="S43" t="s">
        <v>202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43</v>
      </c>
      <c r="B44" s="122" t="s">
        <v>172</v>
      </c>
      <c r="C44" s="122"/>
      <c r="D44" s="122"/>
      <c r="E44" s="122"/>
      <c r="F44" s="122"/>
      <c r="G44" s="122"/>
      <c r="H44" s="122"/>
      <c r="I44" s="122" t="s">
        <v>67</v>
      </c>
      <c r="J44" s="122"/>
      <c r="K44" s="122" t="s">
        <v>173</v>
      </c>
      <c r="L44" s="122"/>
      <c r="M44" s="67"/>
      <c r="N44" s="122" t="s">
        <v>101</v>
      </c>
      <c r="O44" s="122"/>
      <c r="S44" t="s">
        <v>203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04"/>
      <c r="C45" s="204"/>
      <c r="D45" s="204"/>
      <c r="E45" s="204"/>
      <c r="F45" s="204"/>
      <c r="G45" s="204"/>
      <c r="H45" s="204"/>
      <c r="I45" s="199"/>
      <c r="J45" s="199"/>
      <c r="K45" s="200">
        <v>0</v>
      </c>
      <c r="L45" s="200"/>
      <c r="M45" s="64">
        <f>A45</f>
        <v>0</v>
      </c>
      <c r="N45" s="201">
        <f>I45*K45</f>
        <v>0</v>
      </c>
      <c r="O45" s="201"/>
      <c r="S45" t="s">
        <v>204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04"/>
      <c r="C46" s="204"/>
      <c r="D46" s="204"/>
      <c r="E46" s="204"/>
      <c r="F46" s="204"/>
      <c r="G46" s="204"/>
      <c r="H46" s="204"/>
      <c r="I46" s="199"/>
      <c r="J46" s="199"/>
      <c r="K46" s="200">
        <v>0</v>
      </c>
      <c r="L46" s="200"/>
      <c r="M46" s="64">
        <f t="shared" ref="M46:M54" si="7">A46</f>
        <v>0</v>
      </c>
      <c r="N46" s="201">
        <f t="shared" ref="N46:N49" si="8">I46*K46</f>
        <v>0</v>
      </c>
      <c r="O46" s="201"/>
      <c r="S46" t="s">
        <v>205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04"/>
      <c r="C47" s="204"/>
      <c r="D47" s="204"/>
      <c r="E47" s="204"/>
      <c r="F47" s="204"/>
      <c r="G47" s="204"/>
      <c r="H47" s="204"/>
      <c r="I47" s="199"/>
      <c r="J47" s="199"/>
      <c r="K47" s="200">
        <v>0</v>
      </c>
      <c r="L47" s="200"/>
      <c r="M47" s="64">
        <f t="shared" si="7"/>
        <v>0</v>
      </c>
      <c r="N47" s="201">
        <f t="shared" si="8"/>
        <v>0</v>
      </c>
      <c r="O47" s="201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04"/>
      <c r="C48" s="204"/>
      <c r="D48" s="204"/>
      <c r="E48" s="204"/>
      <c r="F48" s="204"/>
      <c r="G48" s="204"/>
      <c r="H48" s="204"/>
      <c r="I48" s="199"/>
      <c r="J48" s="199"/>
      <c r="K48" s="200">
        <v>0</v>
      </c>
      <c r="L48" s="200"/>
      <c r="M48" s="64">
        <f t="shared" si="7"/>
        <v>0</v>
      </c>
      <c r="N48" s="201">
        <f t="shared" si="8"/>
        <v>0</v>
      </c>
      <c r="O48" s="201"/>
      <c r="S48"/>
      <c r="T48"/>
      <c r="U48"/>
      <c r="V48"/>
      <c r="W48"/>
      <c r="X48"/>
    </row>
    <row r="49" spans="1:24" ht="21" customHeight="1" x14ac:dyDescent="0.25">
      <c r="A49" s="58"/>
      <c r="B49" s="204"/>
      <c r="C49" s="204"/>
      <c r="D49" s="204"/>
      <c r="E49" s="204"/>
      <c r="F49" s="204"/>
      <c r="G49" s="204"/>
      <c r="H49" s="204"/>
      <c r="I49" s="199"/>
      <c r="J49" s="199"/>
      <c r="K49" s="200">
        <v>0</v>
      </c>
      <c r="L49" s="200"/>
      <c r="M49" s="64">
        <f t="shared" si="7"/>
        <v>0</v>
      </c>
      <c r="N49" s="201">
        <f t="shared" si="8"/>
        <v>0</v>
      </c>
      <c r="O49" s="201"/>
      <c r="S49"/>
      <c r="T49"/>
      <c r="U49"/>
      <c r="V49"/>
      <c r="W49"/>
      <c r="X49"/>
    </row>
    <row r="50" spans="1:24" ht="21" customHeight="1" x14ac:dyDescent="0.25">
      <c r="A50" s="58"/>
      <c r="B50" s="204"/>
      <c r="C50" s="204"/>
      <c r="D50" s="204"/>
      <c r="E50" s="204"/>
      <c r="F50" s="204"/>
      <c r="G50" s="204"/>
      <c r="H50" s="204"/>
      <c r="I50" s="199"/>
      <c r="J50" s="199"/>
      <c r="K50" s="200">
        <v>0</v>
      </c>
      <c r="L50" s="200"/>
      <c r="M50" s="64">
        <f t="shared" si="7"/>
        <v>0</v>
      </c>
      <c r="N50" s="201">
        <f>I50*K50</f>
        <v>0</v>
      </c>
      <c r="O50" s="201"/>
      <c r="S50"/>
      <c r="T50"/>
      <c r="U50"/>
      <c r="V50"/>
      <c r="W50"/>
      <c r="X50"/>
    </row>
    <row r="51" spans="1:24" ht="21" customHeight="1" x14ac:dyDescent="0.25">
      <c r="A51" s="58"/>
      <c r="B51" s="204"/>
      <c r="C51" s="204"/>
      <c r="D51" s="204"/>
      <c r="E51" s="204"/>
      <c r="F51" s="204"/>
      <c r="G51" s="204"/>
      <c r="H51" s="204"/>
      <c r="I51" s="199"/>
      <c r="J51" s="199"/>
      <c r="K51" s="200">
        <v>0</v>
      </c>
      <c r="L51" s="200"/>
      <c r="M51" s="64">
        <f t="shared" si="7"/>
        <v>0</v>
      </c>
      <c r="N51" s="201">
        <f t="shared" ref="N51:N54" si="9">I51*K51</f>
        <v>0</v>
      </c>
      <c r="O51" s="201"/>
      <c r="S51"/>
      <c r="T51"/>
      <c r="U51"/>
      <c r="V51"/>
      <c r="W51"/>
      <c r="X51"/>
    </row>
    <row r="52" spans="1:24" ht="21" customHeight="1" x14ac:dyDescent="0.25">
      <c r="A52" s="58"/>
      <c r="B52" s="204"/>
      <c r="C52" s="204"/>
      <c r="D52" s="204"/>
      <c r="E52" s="204"/>
      <c r="F52" s="204"/>
      <c r="G52" s="204"/>
      <c r="H52" s="204"/>
      <c r="I52" s="199"/>
      <c r="J52" s="199"/>
      <c r="K52" s="200">
        <v>0</v>
      </c>
      <c r="L52" s="200"/>
      <c r="M52" s="64">
        <f t="shared" si="7"/>
        <v>0</v>
      </c>
      <c r="N52" s="201">
        <f t="shared" si="9"/>
        <v>0</v>
      </c>
      <c r="O52" s="201"/>
      <c r="S52"/>
      <c r="T52"/>
      <c r="U52"/>
      <c r="V52"/>
      <c r="W52"/>
      <c r="X52"/>
    </row>
    <row r="53" spans="1:24" ht="21" customHeight="1" x14ac:dyDescent="0.25">
      <c r="A53" s="58"/>
      <c r="B53" s="204"/>
      <c r="C53" s="204"/>
      <c r="D53" s="204"/>
      <c r="E53" s="204"/>
      <c r="F53" s="204"/>
      <c r="G53" s="204"/>
      <c r="H53" s="204"/>
      <c r="I53" s="199"/>
      <c r="J53" s="199"/>
      <c r="K53" s="200">
        <v>0</v>
      </c>
      <c r="L53" s="200"/>
      <c r="M53" s="64">
        <f t="shared" si="7"/>
        <v>0</v>
      </c>
      <c r="N53" s="201">
        <f t="shared" si="9"/>
        <v>0</v>
      </c>
      <c r="O53" s="201"/>
      <c r="S53"/>
      <c r="T53"/>
      <c r="U53"/>
      <c r="V53"/>
      <c r="W53"/>
      <c r="X53"/>
    </row>
    <row r="54" spans="1:24" ht="21" customHeight="1" x14ac:dyDescent="0.25">
      <c r="A54" s="58"/>
      <c r="B54" s="204"/>
      <c r="C54" s="204"/>
      <c r="D54" s="204"/>
      <c r="E54" s="204"/>
      <c r="F54" s="204"/>
      <c r="G54" s="204"/>
      <c r="H54" s="204"/>
      <c r="I54" s="199"/>
      <c r="J54" s="199"/>
      <c r="K54" s="200">
        <v>0</v>
      </c>
      <c r="L54" s="200"/>
      <c r="M54" s="64">
        <f t="shared" si="7"/>
        <v>0</v>
      </c>
      <c r="N54" s="201">
        <f t="shared" si="9"/>
        <v>0</v>
      </c>
      <c r="O54" s="201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02">
        <f>SUM(N45:O54)</f>
        <v>0</v>
      </c>
      <c r="O55" s="202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22" t="s">
        <v>175</v>
      </c>
      <c r="E57" s="122"/>
      <c r="F57" s="122"/>
      <c r="G57" s="122"/>
      <c r="H57" s="122" t="s">
        <v>101</v>
      </c>
      <c r="I57" s="122"/>
      <c r="J57" s="122"/>
      <c r="K57" s="122"/>
    </row>
    <row r="58" spans="1:24" ht="18" customHeight="1" x14ac:dyDescent="0.25">
      <c r="D58" s="203" t="s">
        <v>176</v>
      </c>
      <c r="E58" s="203"/>
      <c r="F58" s="203"/>
      <c r="G58" s="203"/>
      <c r="H58" s="201">
        <f>N39</f>
        <v>0</v>
      </c>
      <c r="I58" s="201"/>
      <c r="J58" s="201"/>
      <c r="K58" s="201"/>
    </row>
    <row r="59" spans="1:24" ht="18" customHeight="1" x14ac:dyDescent="0.25">
      <c r="D59" s="203" t="s">
        <v>177</v>
      </c>
      <c r="E59" s="203"/>
      <c r="F59" s="203"/>
      <c r="G59" s="203"/>
      <c r="H59" s="201">
        <f>N55</f>
        <v>0</v>
      </c>
      <c r="I59" s="201"/>
      <c r="J59" s="201"/>
      <c r="K59" s="201"/>
    </row>
    <row r="60" spans="1:24" ht="18" customHeight="1" x14ac:dyDescent="0.25">
      <c r="D60" s="161" t="s">
        <v>170</v>
      </c>
      <c r="E60" s="161"/>
      <c r="F60" s="161"/>
      <c r="G60" s="161"/>
      <c r="H60" s="214">
        <f>H58+H59</f>
        <v>0</v>
      </c>
      <c r="I60" s="214"/>
      <c r="J60" s="214"/>
      <c r="K60" s="214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46"/>
      <c r="O61" s="146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46" t="s">
        <v>68</v>
      </c>
      <c r="O62" s="146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72"/>
      <c r="O63" s="72"/>
    </row>
    <row r="64" spans="1:24" ht="15" customHeight="1" x14ac:dyDescent="0.25"/>
    <row r="65" spans="1:15" ht="15.75" x14ac:dyDescent="0.25">
      <c r="A65" s="71" t="s">
        <v>97</v>
      </c>
    </row>
    <row r="66" spans="1:15" ht="9" customHeight="1" x14ac:dyDescent="0.25"/>
    <row r="67" spans="1:15" ht="15.75" x14ac:dyDescent="0.25">
      <c r="A67" s="1" t="s">
        <v>178</v>
      </c>
    </row>
    <row r="68" spans="1:15" x14ac:dyDescent="0.25">
      <c r="A68" s="1" t="s">
        <v>179</v>
      </c>
    </row>
    <row r="69" spans="1:15" ht="36" customHeight="1" x14ac:dyDescent="0.25">
      <c r="A69" s="78" t="s">
        <v>43</v>
      </c>
      <c r="B69" s="122" t="s">
        <v>175</v>
      </c>
      <c r="C69" s="122"/>
      <c r="D69" s="122"/>
      <c r="E69" s="122"/>
      <c r="F69" s="122"/>
      <c r="G69" s="122"/>
      <c r="H69" s="122"/>
      <c r="I69" s="122" t="s">
        <v>67</v>
      </c>
      <c r="J69" s="122"/>
      <c r="K69" s="122" t="s">
        <v>173</v>
      </c>
      <c r="L69" s="122"/>
      <c r="M69" s="67"/>
      <c r="N69" s="122" t="s">
        <v>101</v>
      </c>
      <c r="O69" s="122"/>
    </row>
    <row r="70" spans="1:15" ht="21" customHeight="1" x14ac:dyDescent="0.25">
      <c r="A70" s="58"/>
      <c r="B70" s="204"/>
      <c r="C70" s="204"/>
      <c r="D70" s="204"/>
      <c r="E70" s="204"/>
      <c r="F70" s="204"/>
      <c r="G70" s="204"/>
      <c r="H70" s="204"/>
      <c r="I70" s="199">
        <v>0</v>
      </c>
      <c r="J70" s="199"/>
      <c r="K70" s="200">
        <v>0</v>
      </c>
      <c r="L70" s="200"/>
      <c r="M70" s="64">
        <f>A70</f>
        <v>0</v>
      </c>
      <c r="N70" s="201">
        <f>I70*K70</f>
        <v>0</v>
      </c>
      <c r="O70" s="201"/>
    </row>
    <row r="71" spans="1:15" ht="21" customHeight="1" x14ac:dyDescent="0.25">
      <c r="A71" s="58"/>
      <c r="B71" s="204"/>
      <c r="C71" s="204"/>
      <c r="D71" s="204"/>
      <c r="E71" s="204"/>
      <c r="F71" s="204"/>
      <c r="G71" s="204"/>
      <c r="H71" s="204"/>
      <c r="I71" s="199">
        <v>0</v>
      </c>
      <c r="J71" s="199"/>
      <c r="K71" s="200">
        <v>0</v>
      </c>
      <c r="L71" s="200"/>
      <c r="M71" s="64">
        <f t="shared" ref="M71:M109" si="10">A71</f>
        <v>0</v>
      </c>
      <c r="N71" s="201">
        <f t="shared" ref="N71:N109" si="11">I71*K71</f>
        <v>0</v>
      </c>
      <c r="O71" s="201"/>
    </row>
    <row r="72" spans="1:15" ht="21" customHeight="1" x14ac:dyDescent="0.25">
      <c r="A72" s="58"/>
      <c r="B72" s="204"/>
      <c r="C72" s="204"/>
      <c r="D72" s="204"/>
      <c r="E72" s="204"/>
      <c r="F72" s="204"/>
      <c r="G72" s="204"/>
      <c r="H72" s="204"/>
      <c r="I72" s="199">
        <v>0</v>
      </c>
      <c r="J72" s="199"/>
      <c r="K72" s="200">
        <v>0</v>
      </c>
      <c r="L72" s="200"/>
      <c r="M72" s="64">
        <f t="shared" si="10"/>
        <v>0</v>
      </c>
      <c r="N72" s="201">
        <f t="shared" si="11"/>
        <v>0</v>
      </c>
      <c r="O72" s="201"/>
    </row>
    <row r="73" spans="1:15" ht="21" customHeight="1" x14ac:dyDescent="0.25">
      <c r="A73" s="58"/>
      <c r="B73" s="204"/>
      <c r="C73" s="204"/>
      <c r="D73" s="204"/>
      <c r="E73" s="204"/>
      <c r="F73" s="204"/>
      <c r="G73" s="204"/>
      <c r="H73" s="204"/>
      <c r="I73" s="199">
        <v>0</v>
      </c>
      <c r="J73" s="199"/>
      <c r="K73" s="200">
        <v>0</v>
      </c>
      <c r="L73" s="200"/>
      <c r="M73" s="64">
        <f t="shared" si="10"/>
        <v>0</v>
      </c>
      <c r="N73" s="201">
        <f t="shared" si="11"/>
        <v>0</v>
      </c>
      <c r="O73" s="201"/>
    </row>
    <row r="74" spans="1:15" ht="21" customHeight="1" x14ac:dyDescent="0.25">
      <c r="A74" s="58"/>
      <c r="B74" s="204"/>
      <c r="C74" s="204"/>
      <c r="D74" s="204"/>
      <c r="E74" s="204"/>
      <c r="F74" s="204"/>
      <c r="G74" s="204"/>
      <c r="H74" s="204"/>
      <c r="I74" s="199">
        <v>0</v>
      </c>
      <c r="J74" s="199"/>
      <c r="K74" s="200">
        <v>0</v>
      </c>
      <c r="L74" s="200"/>
      <c r="M74" s="64">
        <f t="shared" si="10"/>
        <v>0</v>
      </c>
      <c r="N74" s="201">
        <f t="shared" si="11"/>
        <v>0</v>
      </c>
      <c r="O74" s="201"/>
    </row>
    <row r="75" spans="1:15" ht="21" customHeight="1" x14ac:dyDescent="0.25">
      <c r="A75" s="58"/>
      <c r="B75" s="204"/>
      <c r="C75" s="204"/>
      <c r="D75" s="204"/>
      <c r="E75" s="204"/>
      <c r="F75" s="204"/>
      <c r="G75" s="204"/>
      <c r="H75" s="204"/>
      <c r="I75" s="199">
        <v>0</v>
      </c>
      <c r="J75" s="199"/>
      <c r="K75" s="200">
        <v>0</v>
      </c>
      <c r="L75" s="200"/>
      <c r="M75" s="64">
        <f t="shared" si="10"/>
        <v>0</v>
      </c>
      <c r="N75" s="201">
        <f t="shared" si="11"/>
        <v>0</v>
      </c>
      <c r="O75" s="201"/>
    </row>
    <row r="76" spans="1:15" ht="21" customHeight="1" x14ac:dyDescent="0.25">
      <c r="A76" s="58"/>
      <c r="B76" s="204"/>
      <c r="C76" s="204"/>
      <c r="D76" s="204"/>
      <c r="E76" s="204"/>
      <c r="F76" s="204"/>
      <c r="G76" s="204"/>
      <c r="H76" s="204"/>
      <c r="I76" s="199">
        <v>0</v>
      </c>
      <c r="J76" s="199"/>
      <c r="K76" s="200">
        <v>0</v>
      </c>
      <c r="L76" s="200"/>
      <c r="M76" s="64">
        <f t="shared" si="10"/>
        <v>0</v>
      </c>
      <c r="N76" s="201">
        <f t="shared" si="11"/>
        <v>0</v>
      </c>
      <c r="O76" s="201"/>
    </row>
    <row r="77" spans="1:15" ht="21" customHeight="1" x14ac:dyDescent="0.25">
      <c r="A77" s="58"/>
      <c r="B77" s="204"/>
      <c r="C77" s="204"/>
      <c r="D77" s="204"/>
      <c r="E77" s="204"/>
      <c r="F77" s="204"/>
      <c r="G77" s="204"/>
      <c r="H77" s="204"/>
      <c r="I77" s="199">
        <v>0</v>
      </c>
      <c r="J77" s="199"/>
      <c r="K77" s="200">
        <v>0</v>
      </c>
      <c r="L77" s="200"/>
      <c r="M77" s="64">
        <f t="shared" si="10"/>
        <v>0</v>
      </c>
      <c r="N77" s="201">
        <f t="shared" si="11"/>
        <v>0</v>
      </c>
      <c r="O77" s="201"/>
    </row>
    <row r="78" spans="1:15" ht="21" customHeight="1" x14ac:dyDescent="0.25">
      <c r="A78" s="58"/>
      <c r="B78" s="204"/>
      <c r="C78" s="204"/>
      <c r="D78" s="204"/>
      <c r="E78" s="204"/>
      <c r="F78" s="204"/>
      <c r="G78" s="204"/>
      <c r="H78" s="204"/>
      <c r="I78" s="199">
        <v>0</v>
      </c>
      <c r="J78" s="199"/>
      <c r="K78" s="200">
        <v>0</v>
      </c>
      <c r="L78" s="200"/>
      <c r="M78" s="64">
        <f t="shared" si="10"/>
        <v>0</v>
      </c>
      <c r="N78" s="201">
        <f t="shared" si="11"/>
        <v>0</v>
      </c>
      <c r="O78" s="201"/>
    </row>
    <row r="79" spans="1:15" ht="21" customHeight="1" x14ac:dyDescent="0.25">
      <c r="A79" s="58"/>
      <c r="B79" s="204"/>
      <c r="C79" s="204"/>
      <c r="D79" s="204"/>
      <c r="E79" s="204"/>
      <c r="F79" s="204"/>
      <c r="G79" s="204"/>
      <c r="H79" s="204"/>
      <c r="I79" s="199">
        <v>0</v>
      </c>
      <c r="J79" s="199"/>
      <c r="K79" s="200">
        <v>0</v>
      </c>
      <c r="L79" s="200"/>
      <c r="M79" s="64">
        <f t="shared" si="10"/>
        <v>0</v>
      </c>
      <c r="N79" s="201">
        <f t="shared" si="11"/>
        <v>0</v>
      </c>
      <c r="O79" s="201"/>
    </row>
    <row r="80" spans="1:15" ht="21" customHeight="1" x14ac:dyDescent="0.25">
      <c r="A80" s="58"/>
      <c r="B80" s="204"/>
      <c r="C80" s="204"/>
      <c r="D80" s="204"/>
      <c r="E80" s="204"/>
      <c r="F80" s="204"/>
      <c r="G80" s="204"/>
      <c r="H80" s="204"/>
      <c r="I80" s="199">
        <v>0</v>
      </c>
      <c r="J80" s="199"/>
      <c r="K80" s="200">
        <v>0</v>
      </c>
      <c r="L80" s="200"/>
      <c r="M80" s="64">
        <f t="shared" si="10"/>
        <v>0</v>
      </c>
      <c r="N80" s="201">
        <f t="shared" si="11"/>
        <v>0</v>
      </c>
      <c r="O80" s="201"/>
    </row>
    <row r="81" spans="1:15" ht="21" customHeight="1" x14ac:dyDescent="0.25">
      <c r="A81" s="58"/>
      <c r="B81" s="204"/>
      <c r="C81" s="204"/>
      <c r="D81" s="204"/>
      <c r="E81" s="204"/>
      <c r="F81" s="204"/>
      <c r="G81" s="204"/>
      <c r="H81" s="204"/>
      <c r="I81" s="199">
        <v>0</v>
      </c>
      <c r="J81" s="199"/>
      <c r="K81" s="200">
        <v>0</v>
      </c>
      <c r="L81" s="200"/>
      <c r="M81" s="64">
        <f t="shared" si="10"/>
        <v>0</v>
      </c>
      <c r="N81" s="201">
        <f t="shared" si="11"/>
        <v>0</v>
      </c>
      <c r="O81" s="201"/>
    </row>
    <row r="82" spans="1:15" ht="21" customHeight="1" x14ac:dyDescent="0.25">
      <c r="A82" s="58"/>
      <c r="B82" s="204"/>
      <c r="C82" s="204"/>
      <c r="D82" s="204"/>
      <c r="E82" s="204"/>
      <c r="F82" s="204"/>
      <c r="G82" s="204"/>
      <c r="H82" s="204"/>
      <c r="I82" s="199">
        <v>0</v>
      </c>
      <c r="J82" s="199"/>
      <c r="K82" s="200">
        <v>0</v>
      </c>
      <c r="L82" s="200"/>
      <c r="M82" s="64">
        <f t="shared" si="10"/>
        <v>0</v>
      </c>
      <c r="N82" s="201">
        <f t="shared" si="11"/>
        <v>0</v>
      </c>
      <c r="O82" s="201"/>
    </row>
    <row r="83" spans="1:15" ht="21" customHeight="1" x14ac:dyDescent="0.25">
      <c r="A83" s="58"/>
      <c r="B83" s="204"/>
      <c r="C83" s="204"/>
      <c r="D83" s="204"/>
      <c r="E83" s="204"/>
      <c r="F83" s="204"/>
      <c r="G83" s="204"/>
      <c r="H83" s="204"/>
      <c r="I83" s="199">
        <v>0</v>
      </c>
      <c r="J83" s="199"/>
      <c r="K83" s="200">
        <v>0</v>
      </c>
      <c r="L83" s="200"/>
      <c r="M83" s="64">
        <f t="shared" si="10"/>
        <v>0</v>
      </c>
      <c r="N83" s="201">
        <f t="shared" si="11"/>
        <v>0</v>
      </c>
      <c r="O83" s="201"/>
    </row>
    <row r="84" spans="1:15" ht="21" customHeight="1" x14ac:dyDescent="0.25">
      <c r="A84" s="58"/>
      <c r="B84" s="204"/>
      <c r="C84" s="204"/>
      <c r="D84" s="204"/>
      <c r="E84" s="204"/>
      <c r="F84" s="204"/>
      <c r="G84" s="204"/>
      <c r="H84" s="204"/>
      <c r="I84" s="199">
        <v>0</v>
      </c>
      <c r="J84" s="199"/>
      <c r="K84" s="200">
        <v>0</v>
      </c>
      <c r="L84" s="200"/>
      <c r="M84" s="64">
        <f t="shared" si="10"/>
        <v>0</v>
      </c>
      <c r="N84" s="201">
        <f t="shared" si="11"/>
        <v>0</v>
      </c>
      <c r="O84" s="201"/>
    </row>
    <row r="85" spans="1:15" ht="21" customHeight="1" x14ac:dyDescent="0.25">
      <c r="A85" s="58"/>
      <c r="B85" s="204"/>
      <c r="C85" s="204"/>
      <c r="D85" s="204"/>
      <c r="E85" s="204"/>
      <c r="F85" s="204"/>
      <c r="G85" s="204"/>
      <c r="H85" s="204"/>
      <c r="I85" s="199">
        <v>0</v>
      </c>
      <c r="J85" s="199"/>
      <c r="K85" s="200">
        <v>0</v>
      </c>
      <c r="L85" s="200"/>
      <c r="M85" s="64">
        <f t="shared" si="10"/>
        <v>0</v>
      </c>
      <c r="N85" s="201">
        <f t="shared" si="11"/>
        <v>0</v>
      </c>
      <c r="O85" s="201"/>
    </row>
    <row r="86" spans="1:15" ht="21" customHeight="1" x14ac:dyDescent="0.25">
      <c r="A86" s="58"/>
      <c r="B86" s="204"/>
      <c r="C86" s="204"/>
      <c r="D86" s="204"/>
      <c r="E86" s="204"/>
      <c r="F86" s="204"/>
      <c r="G86" s="204"/>
      <c r="H86" s="204"/>
      <c r="I86" s="199">
        <v>0</v>
      </c>
      <c r="J86" s="199"/>
      <c r="K86" s="200">
        <v>0</v>
      </c>
      <c r="L86" s="200"/>
      <c r="M86" s="64">
        <f t="shared" si="10"/>
        <v>0</v>
      </c>
      <c r="N86" s="201">
        <f t="shared" si="11"/>
        <v>0</v>
      </c>
      <c r="O86" s="201"/>
    </row>
    <row r="87" spans="1:15" ht="21" customHeight="1" x14ac:dyDescent="0.25">
      <c r="A87" s="58"/>
      <c r="B87" s="204"/>
      <c r="C87" s="204"/>
      <c r="D87" s="204"/>
      <c r="E87" s="204"/>
      <c r="F87" s="204"/>
      <c r="G87" s="204"/>
      <c r="H87" s="204"/>
      <c r="I87" s="199">
        <v>0</v>
      </c>
      <c r="J87" s="199"/>
      <c r="K87" s="200">
        <v>0</v>
      </c>
      <c r="L87" s="200"/>
      <c r="M87" s="64">
        <f t="shared" si="10"/>
        <v>0</v>
      </c>
      <c r="N87" s="201">
        <f t="shared" si="11"/>
        <v>0</v>
      </c>
      <c r="O87" s="201"/>
    </row>
    <row r="88" spans="1:15" ht="21" customHeight="1" x14ac:dyDescent="0.25">
      <c r="A88" s="58"/>
      <c r="B88" s="204"/>
      <c r="C88" s="204"/>
      <c r="D88" s="204"/>
      <c r="E88" s="204"/>
      <c r="F88" s="204"/>
      <c r="G88" s="204"/>
      <c r="H88" s="204"/>
      <c r="I88" s="199">
        <v>0</v>
      </c>
      <c r="J88" s="199"/>
      <c r="K88" s="200">
        <v>0</v>
      </c>
      <c r="L88" s="200"/>
      <c r="M88" s="64">
        <f t="shared" si="10"/>
        <v>0</v>
      </c>
      <c r="N88" s="201">
        <f t="shared" si="11"/>
        <v>0</v>
      </c>
      <c r="O88" s="201"/>
    </row>
    <row r="89" spans="1:15" ht="21" customHeight="1" x14ac:dyDescent="0.25">
      <c r="A89" s="58"/>
      <c r="B89" s="204"/>
      <c r="C89" s="204"/>
      <c r="D89" s="204"/>
      <c r="E89" s="204"/>
      <c r="F89" s="204"/>
      <c r="G89" s="204"/>
      <c r="H89" s="204"/>
      <c r="I89" s="199">
        <v>0</v>
      </c>
      <c r="J89" s="199"/>
      <c r="K89" s="200">
        <v>0</v>
      </c>
      <c r="L89" s="200"/>
      <c r="M89" s="64">
        <f t="shared" si="10"/>
        <v>0</v>
      </c>
      <c r="N89" s="201">
        <f t="shared" si="11"/>
        <v>0</v>
      </c>
      <c r="O89" s="201"/>
    </row>
    <row r="90" spans="1:15" ht="21" customHeight="1" x14ac:dyDescent="0.25">
      <c r="A90" s="58"/>
      <c r="B90" s="204"/>
      <c r="C90" s="204"/>
      <c r="D90" s="204"/>
      <c r="E90" s="204"/>
      <c r="F90" s="204"/>
      <c r="G90" s="204"/>
      <c r="H90" s="204"/>
      <c r="I90" s="199">
        <v>0</v>
      </c>
      <c r="J90" s="199"/>
      <c r="K90" s="200">
        <v>0</v>
      </c>
      <c r="L90" s="200"/>
      <c r="M90" s="64">
        <f t="shared" si="10"/>
        <v>0</v>
      </c>
      <c r="N90" s="201">
        <f t="shared" si="11"/>
        <v>0</v>
      </c>
      <c r="O90" s="201"/>
    </row>
    <row r="91" spans="1:15" ht="21" customHeight="1" x14ac:dyDescent="0.25">
      <c r="A91" s="58"/>
      <c r="B91" s="204"/>
      <c r="C91" s="204"/>
      <c r="D91" s="204"/>
      <c r="E91" s="204"/>
      <c r="F91" s="204"/>
      <c r="G91" s="204"/>
      <c r="H91" s="204"/>
      <c r="I91" s="199">
        <v>0</v>
      </c>
      <c r="J91" s="199"/>
      <c r="K91" s="200">
        <v>0</v>
      </c>
      <c r="L91" s="200"/>
      <c r="M91" s="64">
        <f t="shared" si="10"/>
        <v>0</v>
      </c>
      <c r="N91" s="201">
        <f t="shared" si="11"/>
        <v>0</v>
      </c>
      <c r="O91" s="201"/>
    </row>
    <row r="92" spans="1:15" ht="21" customHeight="1" x14ac:dyDescent="0.25">
      <c r="A92" s="58"/>
      <c r="B92" s="204"/>
      <c r="C92" s="204"/>
      <c r="D92" s="204"/>
      <c r="E92" s="204"/>
      <c r="F92" s="204"/>
      <c r="G92" s="204"/>
      <c r="H92" s="204"/>
      <c r="I92" s="199">
        <v>0</v>
      </c>
      <c r="J92" s="199"/>
      <c r="K92" s="200">
        <v>0</v>
      </c>
      <c r="L92" s="200"/>
      <c r="M92" s="64">
        <f t="shared" si="10"/>
        <v>0</v>
      </c>
      <c r="N92" s="201">
        <f t="shared" si="11"/>
        <v>0</v>
      </c>
      <c r="O92" s="201"/>
    </row>
    <row r="93" spans="1:15" ht="21" customHeight="1" x14ac:dyDescent="0.25">
      <c r="A93" s="58"/>
      <c r="B93" s="204"/>
      <c r="C93" s="204"/>
      <c r="D93" s="204"/>
      <c r="E93" s="204"/>
      <c r="F93" s="204"/>
      <c r="G93" s="204"/>
      <c r="H93" s="204"/>
      <c r="I93" s="199">
        <v>0</v>
      </c>
      <c r="J93" s="199"/>
      <c r="K93" s="200">
        <v>0</v>
      </c>
      <c r="L93" s="200"/>
      <c r="M93" s="64">
        <f t="shared" si="10"/>
        <v>0</v>
      </c>
      <c r="N93" s="201">
        <f t="shared" si="11"/>
        <v>0</v>
      </c>
      <c r="O93" s="201"/>
    </row>
    <row r="94" spans="1:15" ht="21" customHeight="1" x14ac:dyDescent="0.25">
      <c r="A94" s="58"/>
      <c r="B94" s="204"/>
      <c r="C94" s="204"/>
      <c r="D94" s="204"/>
      <c r="E94" s="204"/>
      <c r="F94" s="204"/>
      <c r="G94" s="204"/>
      <c r="H94" s="204"/>
      <c r="I94" s="199">
        <v>0</v>
      </c>
      <c r="J94" s="199"/>
      <c r="K94" s="200">
        <v>0</v>
      </c>
      <c r="L94" s="200"/>
      <c r="M94" s="64">
        <f t="shared" si="10"/>
        <v>0</v>
      </c>
      <c r="N94" s="201">
        <f t="shared" si="11"/>
        <v>0</v>
      </c>
      <c r="O94" s="201"/>
    </row>
    <row r="95" spans="1:15" ht="21" customHeight="1" x14ac:dyDescent="0.25">
      <c r="A95" s="58"/>
      <c r="B95" s="204"/>
      <c r="C95" s="204"/>
      <c r="D95" s="204"/>
      <c r="E95" s="204"/>
      <c r="F95" s="204"/>
      <c r="G95" s="204"/>
      <c r="H95" s="204"/>
      <c r="I95" s="199">
        <v>0</v>
      </c>
      <c r="J95" s="199"/>
      <c r="K95" s="200">
        <v>0</v>
      </c>
      <c r="L95" s="200"/>
      <c r="M95" s="64">
        <f t="shared" si="10"/>
        <v>0</v>
      </c>
      <c r="N95" s="201">
        <f t="shared" si="11"/>
        <v>0</v>
      </c>
      <c r="O95" s="201"/>
    </row>
    <row r="96" spans="1:15" ht="21" customHeight="1" x14ac:dyDescent="0.25">
      <c r="A96" s="58"/>
      <c r="B96" s="204"/>
      <c r="C96" s="204"/>
      <c r="D96" s="204"/>
      <c r="E96" s="204"/>
      <c r="F96" s="204"/>
      <c r="G96" s="204"/>
      <c r="H96" s="204"/>
      <c r="I96" s="199">
        <v>0</v>
      </c>
      <c r="J96" s="199"/>
      <c r="K96" s="200">
        <v>0</v>
      </c>
      <c r="L96" s="200"/>
      <c r="M96" s="64">
        <f t="shared" si="10"/>
        <v>0</v>
      </c>
      <c r="N96" s="201">
        <f t="shared" si="11"/>
        <v>0</v>
      </c>
      <c r="O96" s="201"/>
    </row>
    <row r="97" spans="1:15" ht="21" customHeight="1" x14ac:dyDescent="0.25">
      <c r="A97" s="58"/>
      <c r="B97" s="204"/>
      <c r="C97" s="204"/>
      <c r="D97" s="204"/>
      <c r="E97" s="204"/>
      <c r="F97" s="204"/>
      <c r="G97" s="204"/>
      <c r="H97" s="204"/>
      <c r="I97" s="199">
        <v>0</v>
      </c>
      <c r="J97" s="199"/>
      <c r="K97" s="200">
        <v>0</v>
      </c>
      <c r="L97" s="200"/>
      <c r="M97" s="64">
        <f t="shared" si="10"/>
        <v>0</v>
      </c>
      <c r="N97" s="201">
        <f t="shared" si="11"/>
        <v>0</v>
      </c>
      <c r="O97" s="201"/>
    </row>
    <row r="98" spans="1:15" ht="21" customHeight="1" x14ac:dyDescent="0.25">
      <c r="A98" s="58"/>
      <c r="B98" s="204"/>
      <c r="C98" s="204"/>
      <c r="D98" s="204"/>
      <c r="E98" s="204"/>
      <c r="F98" s="204"/>
      <c r="G98" s="204"/>
      <c r="H98" s="204"/>
      <c r="I98" s="199">
        <v>0</v>
      </c>
      <c r="J98" s="199"/>
      <c r="K98" s="200">
        <v>0</v>
      </c>
      <c r="L98" s="200"/>
      <c r="M98" s="64">
        <f t="shared" si="10"/>
        <v>0</v>
      </c>
      <c r="N98" s="201">
        <f t="shared" si="11"/>
        <v>0</v>
      </c>
      <c r="O98" s="201"/>
    </row>
    <row r="99" spans="1:15" ht="21" customHeight="1" x14ac:dyDescent="0.25">
      <c r="A99" s="58"/>
      <c r="B99" s="204"/>
      <c r="C99" s="204"/>
      <c r="D99" s="204"/>
      <c r="E99" s="204"/>
      <c r="F99" s="204"/>
      <c r="G99" s="204"/>
      <c r="H99" s="204"/>
      <c r="I99" s="199">
        <v>0</v>
      </c>
      <c r="J99" s="199"/>
      <c r="K99" s="200">
        <v>0</v>
      </c>
      <c r="L99" s="200"/>
      <c r="M99" s="64">
        <f t="shared" si="10"/>
        <v>0</v>
      </c>
      <c r="N99" s="201">
        <f t="shared" si="11"/>
        <v>0</v>
      </c>
      <c r="O99" s="201"/>
    </row>
    <row r="100" spans="1:15" ht="21" customHeight="1" x14ac:dyDescent="0.25">
      <c r="A100" s="58"/>
      <c r="B100" s="204"/>
      <c r="C100" s="204"/>
      <c r="D100" s="204"/>
      <c r="E100" s="204"/>
      <c r="F100" s="204"/>
      <c r="G100" s="204"/>
      <c r="H100" s="204"/>
      <c r="I100" s="199">
        <v>0</v>
      </c>
      <c r="J100" s="199"/>
      <c r="K100" s="200">
        <v>0</v>
      </c>
      <c r="L100" s="200"/>
      <c r="M100" s="64">
        <f t="shared" si="10"/>
        <v>0</v>
      </c>
      <c r="N100" s="201">
        <f t="shared" si="11"/>
        <v>0</v>
      </c>
      <c r="O100" s="201"/>
    </row>
    <row r="101" spans="1:15" ht="21" customHeight="1" x14ac:dyDescent="0.25">
      <c r="A101" s="58"/>
      <c r="B101" s="204"/>
      <c r="C101" s="204"/>
      <c r="D101" s="204"/>
      <c r="E101" s="204"/>
      <c r="F101" s="204"/>
      <c r="G101" s="204"/>
      <c r="H101" s="204"/>
      <c r="I101" s="199">
        <v>0</v>
      </c>
      <c r="J101" s="199"/>
      <c r="K101" s="200">
        <v>0</v>
      </c>
      <c r="L101" s="200"/>
      <c r="M101" s="64">
        <f t="shared" si="10"/>
        <v>0</v>
      </c>
      <c r="N101" s="201">
        <f t="shared" si="11"/>
        <v>0</v>
      </c>
      <c r="O101" s="201"/>
    </row>
    <row r="102" spans="1:15" ht="21" customHeight="1" x14ac:dyDescent="0.25">
      <c r="A102" s="58"/>
      <c r="B102" s="204"/>
      <c r="C102" s="204"/>
      <c r="D102" s="204"/>
      <c r="E102" s="204"/>
      <c r="F102" s="204"/>
      <c r="G102" s="204"/>
      <c r="H102" s="204"/>
      <c r="I102" s="199">
        <v>0</v>
      </c>
      <c r="J102" s="199"/>
      <c r="K102" s="200">
        <v>0</v>
      </c>
      <c r="L102" s="200"/>
      <c r="M102" s="64">
        <f t="shared" si="10"/>
        <v>0</v>
      </c>
      <c r="N102" s="201">
        <f t="shared" si="11"/>
        <v>0</v>
      </c>
      <c r="O102" s="201"/>
    </row>
    <row r="103" spans="1:15" ht="21" customHeight="1" x14ac:dyDescent="0.25">
      <c r="A103" s="58"/>
      <c r="B103" s="204"/>
      <c r="C103" s="204"/>
      <c r="D103" s="204"/>
      <c r="E103" s="204"/>
      <c r="F103" s="204"/>
      <c r="G103" s="204"/>
      <c r="H103" s="204"/>
      <c r="I103" s="199">
        <v>0</v>
      </c>
      <c r="J103" s="199"/>
      <c r="K103" s="200">
        <v>0</v>
      </c>
      <c r="L103" s="200"/>
      <c r="M103" s="64">
        <f t="shared" si="10"/>
        <v>0</v>
      </c>
      <c r="N103" s="201">
        <f t="shared" si="11"/>
        <v>0</v>
      </c>
      <c r="O103" s="201"/>
    </row>
    <row r="104" spans="1:15" ht="21" customHeight="1" x14ac:dyDescent="0.25">
      <c r="A104" s="58"/>
      <c r="B104" s="204"/>
      <c r="C104" s="204"/>
      <c r="D104" s="204"/>
      <c r="E104" s="204"/>
      <c r="F104" s="204"/>
      <c r="G104" s="204"/>
      <c r="H104" s="204"/>
      <c r="I104" s="199">
        <v>0</v>
      </c>
      <c r="J104" s="199"/>
      <c r="K104" s="200">
        <v>0</v>
      </c>
      <c r="L104" s="200"/>
      <c r="M104" s="64">
        <f t="shared" si="10"/>
        <v>0</v>
      </c>
      <c r="N104" s="201">
        <f t="shared" si="11"/>
        <v>0</v>
      </c>
      <c r="O104" s="201"/>
    </row>
    <row r="105" spans="1:15" ht="21" customHeight="1" x14ac:dyDescent="0.25">
      <c r="A105" s="58"/>
      <c r="B105" s="204"/>
      <c r="C105" s="204"/>
      <c r="D105" s="204"/>
      <c r="E105" s="204"/>
      <c r="F105" s="204"/>
      <c r="G105" s="204"/>
      <c r="H105" s="204"/>
      <c r="I105" s="199">
        <v>0</v>
      </c>
      <c r="J105" s="199"/>
      <c r="K105" s="200">
        <v>0</v>
      </c>
      <c r="L105" s="200"/>
      <c r="M105" s="64">
        <f t="shared" si="10"/>
        <v>0</v>
      </c>
      <c r="N105" s="201">
        <f t="shared" si="11"/>
        <v>0</v>
      </c>
      <c r="O105" s="201"/>
    </row>
    <row r="106" spans="1:15" ht="21" customHeight="1" x14ac:dyDescent="0.25">
      <c r="A106" s="58"/>
      <c r="B106" s="204"/>
      <c r="C106" s="204"/>
      <c r="D106" s="204"/>
      <c r="E106" s="204"/>
      <c r="F106" s="204"/>
      <c r="G106" s="204"/>
      <c r="H106" s="204"/>
      <c r="I106" s="199">
        <v>0</v>
      </c>
      <c r="J106" s="199"/>
      <c r="K106" s="200">
        <v>0</v>
      </c>
      <c r="L106" s="200"/>
      <c r="M106" s="64">
        <f t="shared" si="10"/>
        <v>0</v>
      </c>
      <c r="N106" s="201">
        <f t="shared" si="11"/>
        <v>0</v>
      </c>
      <c r="O106" s="201"/>
    </row>
    <row r="107" spans="1:15" ht="21" customHeight="1" x14ac:dyDescent="0.25">
      <c r="A107" s="58"/>
      <c r="B107" s="204"/>
      <c r="C107" s="204"/>
      <c r="D107" s="204"/>
      <c r="E107" s="204"/>
      <c r="F107" s="204"/>
      <c r="G107" s="204"/>
      <c r="H107" s="204"/>
      <c r="I107" s="199">
        <v>0</v>
      </c>
      <c r="J107" s="199"/>
      <c r="K107" s="200">
        <v>0</v>
      </c>
      <c r="L107" s="200"/>
      <c r="M107" s="64">
        <f t="shared" si="10"/>
        <v>0</v>
      </c>
      <c r="N107" s="201">
        <f t="shared" si="11"/>
        <v>0</v>
      </c>
      <c r="O107" s="201"/>
    </row>
    <row r="108" spans="1:15" ht="21" customHeight="1" x14ac:dyDescent="0.25">
      <c r="A108" s="58"/>
      <c r="B108" s="204"/>
      <c r="C108" s="204"/>
      <c r="D108" s="204"/>
      <c r="E108" s="204"/>
      <c r="F108" s="204"/>
      <c r="G108" s="204"/>
      <c r="H108" s="204"/>
      <c r="I108" s="199">
        <v>0</v>
      </c>
      <c r="J108" s="199"/>
      <c r="K108" s="200">
        <v>0</v>
      </c>
      <c r="L108" s="200"/>
      <c r="M108" s="64">
        <f t="shared" si="10"/>
        <v>0</v>
      </c>
      <c r="N108" s="201">
        <f t="shared" si="11"/>
        <v>0</v>
      </c>
      <c r="O108" s="201"/>
    </row>
    <row r="109" spans="1:15" ht="21" customHeight="1" x14ac:dyDescent="0.25">
      <c r="A109" s="58"/>
      <c r="B109" s="204"/>
      <c r="C109" s="204"/>
      <c r="D109" s="204"/>
      <c r="E109" s="204"/>
      <c r="F109" s="204"/>
      <c r="G109" s="204"/>
      <c r="H109" s="204"/>
      <c r="I109" s="199">
        <v>0</v>
      </c>
      <c r="J109" s="199"/>
      <c r="K109" s="200">
        <v>0</v>
      </c>
      <c r="L109" s="200"/>
      <c r="M109" s="64">
        <f t="shared" si="10"/>
        <v>0</v>
      </c>
      <c r="N109" s="201">
        <f t="shared" si="11"/>
        <v>0</v>
      </c>
      <c r="O109" s="201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02">
        <f>SUM(N70:O109)</f>
        <v>0</v>
      </c>
      <c r="O110" s="202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46" t="s">
        <v>69</v>
      </c>
      <c r="O112" s="146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46"/>
      <c r="O113" s="146"/>
    </row>
    <row r="114" spans="1:15" ht="8.25" customHeight="1" x14ac:dyDescent="0.25"/>
    <row r="115" spans="1:15" ht="15.75" x14ac:dyDescent="0.25">
      <c r="A115" s="71" t="s">
        <v>98</v>
      </c>
    </row>
    <row r="116" spans="1:15" ht="8.25" customHeight="1" x14ac:dyDescent="0.25"/>
    <row r="117" spans="1:15" ht="15.75" x14ac:dyDescent="0.25">
      <c r="A117" s="1" t="s">
        <v>180</v>
      </c>
    </row>
    <row r="118" spans="1:15" ht="37.5" customHeight="1" x14ac:dyDescent="0.25">
      <c r="A118" s="78" t="s">
        <v>43</v>
      </c>
      <c r="B118" s="138" t="s">
        <v>199</v>
      </c>
      <c r="C118" s="138"/>
      <c r="D118" s="69" t="s">
        <v>183</v>
      </c>
      <c r="E118" s="138" t="s">
        <v>181</v>
      </c>
      <c r="F118" s="138"/>
      <c r="G118" s="138"/>
      <c r="H118" s="138"/>
      <c r="I118" s="138" t="s">
        <v>206</v>
      </c>
      <c r="J118" s="138"/>
      <c r="K118" s="137" t="s">
        <v>207</v>
      </c>
      <c r="L118" s="137"/>
      <c r="M118" s="69"/>
      <c r="N118" s="138" t="s">
        <v>182</v>
      </c>
      <c r="O118" s="138"/>
    </row>
    <row r="119" spans="1:15" ht="21" customHeight="1" x14ac:dyDescent="0.25">
      <c r="A119" s="58"/>
      <c r="B119" s="206"/>
      <c r="C119" s="206"/>
      <c r="D119" s="74">
        <v>0</v>
      </c>
      <c r="E119" s="204"/>
      <c r="F119" s="204"/>
      <c r="G119" s="204"/>
      <c r="H119" s="204"/>
      <c r="I119" s="200">
        <v>0</v>
      </c>
      <c r="J119" s="200"/>
      <c r="K119" s="205">
        <v>0</v>
      </c>
      <c r="L119" s="205"/>
      <c r="M119" s="64">
        <f>A119</f>
        <v>0</v>
      </c>
      <c r="N119" s="201">
        <f>(I119*K119)*D119</f>
        <v>0</v>
      </c>
      <c r="O119" s="201"/>
    </row>
    <row r="120" spans="1:15" ht="21" customHeight="1" x14ac:dyDescent="0.25">
      <c r="A120" s="58"/>
      <c r="B120" s="206"/>
      <c r="C120" s="206"/>
      <c r="D120" s="74">
        <v>0</v>
      </c>
      <c r="E120" s="204"/>
      <c r="F120" s="204"/>
      <c r="G120" s="204"/>
      <c r="H120" s="204"/>
      <c r="I120" s="200">
        <v>0</v>
      </c>
      <c r="J120" s="200"/>
      <c r="K120" s="205">
        <v>0</v>
      </c>
      <c r="L120" s="205"/>
      <c r="M120" s="64">
        <f t="shared" ref="M120:M158" si="12">A120</f>
        <v>0</v>
      </c>
      <c r="N120" s="201">
        <f t="shared" ref="N120:N158" si="13">(I120*K120)*D120</f>
        <v>0</v>
      </c>
      <c r="O120" s="201"/>
    </row>
    <row r="121" spans="1:15" ht="21" customHeight="1" x14ac:dyDescent="0.25">
      <c r="A121" s="58"/>
      <c r="B121" s="206"/>
      <c r="C121" s="206"/>
      <c r="D121" s="74">
        <v>0</v>
      </c>
      <c r="E121" s="204"/>
      <c r="F121" s="204"/>
      <c r="G121" s="204"/>
      <c r="H121" s="204"/>
      <c r="I121" s="200">
        <v>0</v>
      </c>
      <c r="J121" s="200"/>
      <c r="K121" s="205">
        <v>0</v>
      </c>
      <c r="L121" s="205"/>
      <c r="M121" s="64">
        <f t="shared" si="12"/>
        <v>0</v>
      </c>
      <c r="N121" s="201">
        <f t="shared" si="13"/>
        <v>0</v>
      </c>
      <c r="O121" s="201"/>
    </row>
    <row r="122" spans="1:15" ht="21" customHeight="1" x14ac:dyDescent="0.25">
      <c r="A122" s="58"/>
      <c r="B122" s="206"/>
      <c r="C122" s="206"/>
      <c r="D122" s="74">
        <v>0</v>
      </c>
      <c r="E122" s="204"/>
      <c r="F122" s="204"/>
      <c r="G122" s="204"/>
      <c r="H122" s="204"/>
      <c r="I122" s="200">
        <v>0</v>
      </c>
      <c r="J122" s="200"/>
      <c r="K122" s="205">
        <v>0</v>
      </c>
      <c r="L122" s="205"/>
      <c r="M122" s="64">
        <f t="shared" si="12"/>
        <v>0</v>
      </c>
      <c r="N122" s="201">
        <f t="shared" si="13"/>
        <v>0</v>
      </c>
      <c r="O122" s="201"/>
    </row>
    <row r="123" spans="1:15" ht="21" customHeight="1" x14ac:dyDescent="0.25">
      <c r="A123" s="58"/>
      <c r="B123" s="206"/>
      <c r="C123" s="206"/>
      <c r="D123" s="74">
        <v>0</v>
      </c>
      <c r="E123" s="204"/>
      <c r="F123" s="204"/>
      <c r="G123" s="204"/>
      <c r="H123" s="204"/>
      <c r="I123" s="200">
        <v>0</v>
      </c>
      <c r="J123" s="200"/>
      <c r="K123" s="205">
        <v>0</v>
      </c>
      <c r="L123" s="205"/>
      <c r="M123" s="64">
        <f t="shared" si="12"/>
        <v>0</v>
      </c>
      <c r="N123" s="201">
        <f t="shared" si="13"/>
        <v>0</v>
      </c>
      <c r="O123" s="201"/>
    </row>
    <row r="124" spans="1:15" ht="21" customHeight="1" x14ac:dyDescent="0.25">
      <c r="A124" s="58"/>
      <c r="B124" s="206"/>
      <c r="C124" s="206"/>
      <c r="D124" s="74">
        <v>0</v>
      </c>
      <c r="E124" s="204"/>
      <c r="F124" s="204"/>
      <c r="G124" s="204"/>
      <c r="H124" s="204"/>
      <c r="I124" s="200">
        <v>0</v>
      </c>
      <c r="J124" s="200"/>
      <c r="K124" s="205">
        <v>0</v>
      </c>
      <c r="L124" s="205"/>
      <c r="M124" s="64">
        <f t="shared" si="12"/>
        <v>0</v>
      </c>
      <c r="N124" s="201">
        <f t="shared" si="13"/>
        <v>0</v>
      </c>
      <c r="O124" s="201"/>
    </row>
    <row r="125" spans="1:15" ht="21" customHeight="1" x14ac:dyDescent="0.25">
      <c r="A125" s="58"/>
      <c r="B125" s="206"/>
      <c r="C125" s="206"/>
      <c r="D125" s="74">
        <v>0</v>
      </c>
      <c r="E125" s="204"/>
      <c r="F125" s="204"/>
      <c r="G125" s="204"/>
      <c r="H125" s="204"/>
      <c r="I125" s="200">
        <v>0</v>
      </c>
      <c r="J125" s="200"/>
      <c r="K125" s="205">
        <v>0</v>
      </c>
      <c r="L125" s="205"/>
      <c r="M125" s="64">
        <f t="shared" si="12"/>
        <v>0</v>
      </c>
      <c r="N125" s="201">
        <f t="shared" si="13"/>
        <v>0</v>
      </c>
      <c r="O125" s="201"/>
    </row>
    <row r="126" spans="1:15" ht="21" customHeight="1" x14ac:dyDescent="0.25">
      <c r="A126" s="58"/>
      <c r="B126" s="206"/>
      <c r="C126" s="206"/>
      <c r="D126" s="74">
        <v>0</v>
      </c>
      <c r="E126" s="204"/>
      <c r="F126" s="204"/>
      <c r="G126" s="204"/>
      <c r="H126" s="204"/>
      <c r="I126" s="200">
        <v>0</v>
      </c>
      <c r="J126" s="200"/>
      <c r="K126" s="205">
        <v>0</v>
      </c>
      <c r="L126" s="205"/>
      <c r="M126" s="64">
        <f t="shared" si="12"/>
        <v>0</v>
      </c>
      <c r="N126" s="201">
        <f t="shared" si="13"/>
        <v>0</v>
      </c>
      <c r="O126" s="201"/>
    </row>
    <row r="127" spans="1:15" ht="21" customHeight="1" x14ac:dyDescent="0.25">
      <c r="A127" s="58"/>
      <c r="B127" s="206"/>
      <c r="C127" s="206"/>
      <c r="D127" s="74">
        <v>0</v>
      </c>
      <c r="E127" s="204"/>
      <c r="F127" s="204"/>
      <c r="G127" s="204"/>
      <c r="H127" s="204"/>
      <c r="I127" s="200">
        <v>0</v>
      </c>
      <c r="J127" s="200"/>
      <c r="K127" s="205">
        <v>0</v>
      </c>
      <c r="L127" s="205"/>
      <c r="M127" s="64">
        <f t="shared" si="12"/>
        <v>0</v>
      </c>
      <c r="N127" s="201">
        <f t="shared" si="13"/>
        <v>0</v>
      </c>
      <c r="O127" s="201"/>
    </row>
    <row r="128" spans="1:15" ht="21" customHeight="1" x14ac:dyDescent="0.25">
      <c r="A128" s="58"/>
      <c r="B128" s="206"/>
      <c r="C128" s="206"/>
      <c r="D128" s="74">
        <v>0</v>
      </c>
      <c r="E128" s="204"/>
      <c r="F128" s="204"/>
      <c r="G128" s="204"/>
      <c r="H128" s="204"/>
      <c r="I128" s="200">
        <v>0</v>
      </c>
      <c r="J128" s="200"/>
      <c r="K128" s="205">
        <v>0</v>
      </c>
      <c r="L128" s="205"/>
      <c r="M128" s="64">
        <f t="shared" si="12"/>
        <v>0</v>
      </c>
      <c r="N128" s="201">
        <f t="shared" si="13"/>
        <v>0</v>
      </c>
      <c r="O128" s="201"/>
    </row>
    <row r="129" spans="1:15" ht="21" customHeight="1" x14ac:dyDescent="0.25">
      <c r="A129" s="58"/>
      <c r="B129" s="206"/>
      <c r="C129" s="206"/>
      <c r="D129" s="74">
        <v>0</v>
      </c>
      <c r="E129" s="204"/>
      <c r="F129" s="204"/>
      <c r="G129" s="204"/>
      <c r="H129" s="204"/>
      <c r="I129" s="200">
        <v>0</v>
      </c>
      <c r="J129" s="200"/>
      <c r="K129" s="205">
        <v>0</v>
      </c>
      <c r="L129" s="205"/>
      <c r="M129" s="64">
        <f t="shared" si="12"/>
        <v>0</v>
      </c>
      <c r="N129" s="201">
        <f t="shared" si="13"/>
        <v>0</v>
      </c>
      <c r="O129" s="201"/>
    </row>
    <row r="130" spans="1:15" ht="21" customHeight="1" x14ac:dyDescent="0.25">
      <c r="A130" s="58"/>
      <c r="B130" s="206"/>
      <c r="C130" s="206"/>
      <c r="D130" s="74">
        <v>0</v>
      </c>
      <c r="E130" s="204"/>
      <c r="F130" s="204"/>
      <c r="G130" s="204"/>
      <c r="H130" s="204"/>
      <c r="I130" s="200">
        <v>0</v>
      </c>
      <c r="J130" s="200"/>
      <c r="K130" s="205">
        <v>0</v>
      </c>
      <c r="L130" s="205"/>
      <c r="M130" s="64">
        <f t="shared" si="12"/>
        <v>0</v>
      </c>
      <c r="N130" s="201">
        <f t="shared" si="13"/>
        <v>0</v>
      </c>
      <c r="O130" s="201"/>
    </row>
    <row r="131" spans="1:15" ht="21" customHeight="1" x14ac:dyDescent="0.25">
      <c r="A131" s="58"/>
      <c r="B131" s="206"/>
      <c r="C131" s="206"/>
      <c r="D131" s="74">
        <v>0</v>
      </c>
      <c r="E131" s="204"/>
      <c r="F131" s="204"/>
      <c r="G131" s="204"/>
      <c r="H131" s="204"/>
      <c r="I131" s="200">
        <v>0</v>
      </c>
      <c r="J131" s="200"/>
      <c r="K131" s="205">
        <v>0</v>
      </c>
      <c r="L131" s="205"/>
      <c r="M131" s="64">
        <f t="shared" si="12"/>
        <v>0</v>
      </c>
      <c r="N131" s="201">
        <f t="shared" si="13"/>
        <v>0</v>
      </c>
      <c r="O131" s="201"/>
    </row>
    <row r="132" spans="1:15" ht="21" customHeight="1" x14ac:dyDescent="0.25">
      <c r="A132" s="58"/>
      <c r="B132" s="206"/>
      <c r="C132" s="206"/>
      <c r="D132" s="74">
        <v>0</v>
      </c>
      <c r="E132" s="204"/>
      <c r="F132" s="204"/>
      <c r="G132" s="204"/>
      <c r="H132" s="204"/>
      <c r="I132" s="200">
        <v>0</v>
      </c>
      <c r="J132" s="200"/>
      <c r="K132" s="205">
        <v>0</v>
      </c>
      <c r="L132" s="205"/>
      <c r="M132" s="64">
        <f t="shared" si="12"/>
        <v>0</v>
      </c>
      <c r="N132" s="201">
        <f t="shared" si="13"/>
        <v>0</v>
      </c>
      <c r="O132" s="201"/>
    </row>
    <row r="133" spans="1:15" ht="21" customHeight="1" x14ac:dyDescent="0.25">
      <c r="A133" s="58"/>
      <c r="B133" s="206"/>
      <c r="C133" s="206"/>
      <c r="D133" s="74">
        <v>0</v>
      </c>
      <c r="E133" s="204"/>
      <c r="F133" s="204"/>
      <c r="G133" s="204"/>
      <c r="H133" s="204"/>
      <c r="I133" s="200">
        <v>0</v>
      </c>
      <c r="J133" s="200"/>
      <c r="K133" s="205">
        <v>0</v>
      </c>
      <c r="L133" s="205"/>
      <c r="M133" s="64">
        <f t="shared" si="12"/>
        <v>0</v>
      </c>
      <c r="N133" s="201">
        <f t="shared" si="13"/>
        <v>0</v>
      </c>
      <c r="O133" s="201"/>
    </row>
    <row r="134" spans="1:15" ht="21" customHeight="1" x14ac:dyDescent="0.25">
      <c r="A134" s="58"/>
      <c r="B134" s="206"/>
      <c r="C134" s="206"/>
      <c r="D134" s="74">
        <v>0</v>
      </c>
      <c r="E134" s="204"/>
      <c r="F134" s="204"/>
      <c r="G134" s="204"/>
      <c r="H134" s="204"/>
      <c r="I134" s="200">
        <v>0</v>
      </c>
      <c r="J134" s="200"/>
      <c r="K134" s="205">
        <v>0</v>
      </c>
      <c r="L134" s="205"/>
      <c r="M134" s="64">
        <f t="shared" si="12"/>
        <v>0</v>
      </c>
      <c r="N134" s="201">
        <f t="shared" si="13"/>
        <v>0</v>
      </c>
      <c r="O134" s="201"/>
    </row>
    <row r="135" spans="1:15" ht="21" customHeight="1" x14ac:dyDescent="0.25">
      <c r="A135" s="58"/>
      <c r="B135" s="206"/>
      <c r="C135" s="206"/>
      <c r="D135" s="74">
        <v>0</v>
      </c>
      <c r="E135" s="204"/>
      <c r="F135" s="204"/>
      <c r="G135" s="204"/>
      <c r="H135" s="204"/>
      <c r="I135" s="200">
        <v>0</v>
      </c>
      <c r="J135" s="200"/>
      <c r="K135" s="205">
        <v>0</v>
      </c>
      <c r="L135" s="205"/>
      <c r="M135" s="64">
        <f t="shared" si="12"/>
        <v>0</v>
      </c>
      <c r="N135" s="201">
        <f t="shared" si="13"/>
        <v>0</v>
      </c>
      <c r="O135" s="201"/>
    </row>
    <row r="136" spans="1:15" ht="21" customHeight="1" x14ac:dyDescent="0.25">
      <c r="A136" s="58"/>
      <c r="B136" s="206"/>
      <c r="C136" s="206"/>
      <c r="D136" s="74">
        <v>0</v>
      </c>
      <c r="E136" s="204"/>
      <c r="F136" s="204"/>
      <c r="G136" s="204"/>
      <c r="H136" s="204"/>
      <c r="I136" s="200">
        <v>0</v>
      </c>
      <c r="J136" s="200"/>
      <c r="K136" s="205">
        <v>0</v>
      </c>
      <c r="L136" s="205"/>
      <c r="M136" s="64">
        <f t="shared" si="12"/>
        <v>0</v>
      </c>
      <c r="N136" s="201">
        <f t="shared" si="13"/>
        <v>0</v>
      </c>
      <c r="O136" s="201"/>
    </row>
    <row r="137" spans="1:15" ht="21" customHeight="1" x14ac:dyDescent="0.25">
      <c r="A137" s="58"/>
      <c r="B137" s="206"/>
      <c r="C137" s="206"/>
      <c r="D137" s="74">
        <v>0</v>
      </c>
      <c r="E137" s="204"/>
      <c r="F137" s="204"/>
      <c r="G137" s="204"/>
      <c r="H137" s="204"/>
      <c r="I137" s="200">
        <v>0</v>
      </c>
      <c r="J137" s="200"/>
      <c r="K137" s="205">
        <v>0</v>
      </c>
      <c r="L137" s="205"/>
      <c r="M137" s="64">
        <f t="shared" si="12"/>
        <v>0</v>
      </c>
      <c r="N137" s="201">
        <f t="shared" si="13"/>
        <v>0</v>
      </c>
      <c r="O137" s="201"/>
    </row>
    <row r="138" spans="1:15" ht="21" customHeight="1" x14ac:dyDescent="0.25">
      <c r="A138" s="58"/>
      <c r="B138" s="206"/>
      <c r="C138" s="206"/>
      <c r="D138" s="74">
        <v>0</v>
      </c>
      <c r="E138" s="204"/>
      <c r="F138" s="204"/>
      <c r="G138" s="204"/>
      <c r="H138" s="204"/>
      <c r="I138" s="200">
        <v>0</v>
      </c>
      <c r="J138" s="200"/>
      <c r="K138" s="205">
        <v>0</v>
      </c>
      <c r="L138" s="205"/>
      <c r="M138" s="64">
        <f t="shared" si="12"/>
        <v>0</v>
      </c>
      <c r="N138" s="201">
        <f t="shared" si="13"/>
        <v>0</v>
      </c>
      <c r="O138" s="201"/>
    </row>
    <row r="139" spans="1:15" ht="21" customHeight="1" x14ac:dyDescent="0.25">
      <c r="A139" s="58"/>
      <c r="B139" s="206"/>
      <c r="C139" s="206"/>
      <c r="D139" s="74">
        <v>0</v>
      </c>
      <c r="E139" s="204"/>
      <c r="F139" s="204"/>
      <c r="G139" s="204"/>
      <c r="H139" s="204"/>
      <c r="I139" s="200">
        <v>0</v>
      </c>
      <c r="J139" s="200"/>
      <c r="K139" s="205">
        <v>0</v>
      </c>
      <c r="L139" s="205"/>
      <c r="M139" s="64">
        <f t="shared" si="12"/>
        <v>0</v>
      </c>
      <c r="N139" s="201">
        <f t="shared" si="13"/>
        <v>0</v>
      </c>
      <c r="O139" s="201"/>
    </row>
    <row r="140" spans="1:15" ht="21" customHeight="1" x14ac:dyDescent="0.25">
      <c r="A140" s="58"/>
      <c r="B140" s="206"/>
      <c r="C140" s="206"/>
      <c r="D140" s="74">
        <v>0</v>
      </c>
      <c r="E140" s="204"/>
      <c r="F140" s="204"/>
      <c r="G140" s="204"/>
      <c r="H140" s="204"/>
      <c r="I140" s="200">
        <v>0</v>
      </c>
      <c r="J140" s="200"/>
      <c r="K140" s="205">
        <v>0</v>
      </c>
      <c r="L140" s="205"/>
      <c r="M140" s="64">
        <f t="shared" si="12"/>
        <v>0</v>
      </c>
      <c r="N140" s="201">
        <f t="shared" si="13"/>
        <v>0</v>
      </c>
      <c r="O140" s="201"/>
    </row>
    <row r="141" spans="1:15" ht="21" customHeight="1" x14ac:dyDescent="0.25">
      <c r="A141" s="58"/>
      <c r="B141" s="206"/>
      <c r="C141" s="206"/>
      <c r="D141" s="74">
        <v>0</v>
      </c>
      <c r="E141" s="204"/>
      <c r="F141" s="204"/>
      <c r="G141" s="204"/>
      <c r="H141" s="204"/>
      <c r="I141" s="200">
        <v>0</v>
      </c>
      <c r="J141" s="200"/>
      <c r="K141" s="205">
        <v>0</v>
      </c>
      <c r="L141" s="205"/>
      <c r="M141" s="64">
        <f t="shared" si="12"/>
        <v>0</v>
      </c>
      <c r="N141" s="201">
        <f t="shared" si="13"/>
        <v>0</v>
      </c>
      <c r="O141" s="201"/>
    </row>
    <row r="142" spans="1:15" ht="21" customHeight="1" x14ac:dyDescent="0.25">
      <c r="A142" s="58"/>
      <c r="B142" s="206"/>
      <c r="C142" s="206"/>
      <c r="D142" s="74">
        <v>0</v>
      </c>
      <c r="E142" s="204"/>
      <c r="F142" s="204"/>
      <c r="G142" s="204"/>
      <c r="H142" s="204"/>
      <c r="I142" s="200">
        <v>0</v>
      </c>
      <c r="J142" s="200"/>
      <c r="K142" s="205">
        <v>0</v>
      </c>
      <c r="L142" s="205"/>
      <c r="M142" s="64">
        <f t="shared" si="12"/>
        <v>0</v>
      </c>
      <c r="N142" s="201">
        <f t="shared" si="13"/>
        <v>0</v>
      </c>
      <c r="O142" s="201"/>
    </row>
    <row r="143" spans="1:15" ht="21" customHeight="1" x14ac:dyDescent="0.25">
      <c r="A143" s="58"/>
      <c r="B143" s="206"/>
      <c r="C143" s="206"/>
      <c r="D143" s="74">
        <v>0</v>
      </c>
      <c r="E143" s="204"/>
      <c r="F143" s="204"/>
      <c r="G143" s="204"/>
      <c r="H143" s="204"/>
      <c r="I143" s="200">
        <v>0</v>
      </c>
      <c r="J143" s="200"/>
      <c r="K143" s="205">
        <v>0</v>
      </c>
      <c r="L143" s="205"/>
      <c r="M143" s="64">
        <f t="shared" si="12"/>
        <v>0</v>
      </c>
      <c r="N143" s="201">
        <f t="shared" si="13"/>
        <v>0</v>
      </c>
      <c r="O143" s="201"/>
    </row>
    <row r="144" spans="1:15" ht="21" customHeight="1" x14ac:dyDescent="0.25">
      <c r="A144" s="58"/>
      <c r="B144" s="206"/>
      <c r="C144" s="206"/>
      <c r="D144" s="74">
        <v>0</v>
      </c>
      <c r="E144" s="204"/>
      <c r="F144" s="204"/>
      <c r="G144" s="204"/>
      <c r="H144" s="204"/>
      <c r="I144" s="200">
        <v>0</v>
      </c>
      <c r="J144" s="200"/>
      <c r="K144" s="205">
        <v>0</v>
      </c>
      <c r="L144" s="205"/>
      <c r="M144" s="64">
        <f t="shared" si="12"/>
        <v>0</v>
      </c>
      <c r="N144" s="201">
        <f t="shared" si="13"/>
        <v>0</v>
      </c>
      <c r="O144" s="201"/>
    </row>
    <row r="145" spans="1:15" ht="21" customHeight="1" x14ac:dyDescent="0.25">
      <c r="A145" s="58"/>
      <c r="B145" s="206"/>
      <c r="C145" s="206"/>
      <c r="D145" s="74">
        <v>0</v>
      </c>
      <c r="E145" s="204"/>
      <c r="F145" s="204"/>
      <c r="G145" s="204"/>
      <c r="H145" s="204"/>
      <c r="I145" s="200">
        <v>0</v>
      </c>
      <c r="J145" s="200"/>
      <c r="K145" s="205">
        <v>0</v>
      </c>
      <c r="L145" s="205"/>
      <c r="M145" s="64">
        <f t="shared" si="12"/>
        <v>0</v>
      </c>
      <c r="N145" s="201">
        <f t="shared" si="13"/>
        <v>0</v>
      </c>
      <c r="O145" s="201"/>
    </row>
    <row r="146" spans="1:15" ht="21" customHeight="1" x14ac:dyDescent="0.25">
      <c r="A146" s="58"/>
      <c r="B146" s="206"/>
      <c r="C146" s="206"/>
      <c r="D146" s="74">
        <v>0</v>
      </c>
      <c r="E146" s="204"/>
      <c r="F146" s="204"/>
      <c r="G146" s="204"/>
      <c r="H146" s="204"/>
      <c r="I146" s="200">
        <v>0</v>
      </c>
      <c r="J146" s="200"/>
      <c r="K146" s="205">
        <v>0</v>
      </c>
      <c r="L146" s="205"/>
      <c r="M146" s="64">
        <f t="shared" si="12"/>
        <v>0</v>
      </c>
      <c r="N146" s="201">
        <f t="shared" si="13"/>
        <v>0</v>
      </c>
      <c r="O146" s="201"/>
    </row>
    <row r="147" spans="1:15" ht="21" customHeight="1" x14ac:dyDescent="0.25">
      <c r="A147" s="58"/>
      <c r="B147" s="206"/>
      <c r="C147" s="206"/>
      <c r="D147" s="74">
        <v>0</v>
      </c>
      <c r="E147" s="204"/>
      <c r="F147" s="204"/>
      <c r="G147" s="204"/>
      <c r="H147" s="204"/>
      <c r="I147" s="200">
        <v>0</v>
      </c>
      <c r="J147" s="200"/>
      <c r="K147" s="205">
        <v>0</v>
      </c>
      <c r="L147" s="205"/>
      <c r="M147" s="64">
        <f t="shared" si="12"/>
        <v>0</v>
      </c>
      <c r="N147" s="201">
        <f t="shared" si="13"/>
        <v>0</v>
      </c>
      <c r="O147" s="201"/>
    </row>
    <row r="148" spans="1:15" ht="21" customHeight="1" x14ac:dyDescent="0.25">
      <c r="A148" s="58"/>
      <c r="B148" s="206"/>
      <c r="C148" s="206"/>
      <c r="D148" s="74">
        <v>0</v>
      </c>
      <c r="E148" s="204"/>
      <c r="F148" s="204"/>
      <c r="G148" s="204"/>
      <c r="H148" s="204"/>
      <c r="I148" s="200">
        <v>0</v>
      </c>
      <c r="J148" s="200"/>
      <c r="K148" s="205">
        <v>0</v>
      </c>
      <c r="L148" s="205"/>
      <c r="M148" s="64">
        <f t="shared" si="12"/>
        <v>0</v>
      </c>
      <c r="N148" s="201">
        <f t="shared" si="13"/>
        <v>0</v>
      </c>
      <c r="O148" s="201"/>
    </row>
    <row r="149" spans="1:15" ht="21" customHeight="1" x14ac:dyDescent="0.25">
      <c r="A149" s="58"/>
      <c r="B149" s="206"/>
      <c r="C149" s="206"/>
      <c r="D149" s="74">
        <v>0</v>
      </c>
      <c r="E149" s="204"/>
      <c r="F149" s="204"/>
      <c r="G149" s="204"/>
      <c r="H149" s="204"/>
      <c r="I149" s="200">
        <v>0</v>
      </c>
      <c r="J149" s="200"/>
      <c r="K149" s="205">
        <v>0</v>
      </c>
      <c r="L149" s="205"/>
      <c r="M149" s="64">
        <f t="shared" si="12"/>
        <v>0</v>
      </c>
      <c r="N149" s="201">
        <f t="shared" si="13"/>
        <v>0</v>
      </c>
      <c r="O149" s="201"/>
    </row>
    <row r="150" spans="1:15" ht="21" customHeight="1" x14ac:dyDescent="0.25">
      <c r="A150" s="58"/>
      <c r="B150" s="206"/>
      <c r="C150" s="206"/>
      <c r="D150" s="74">
        <v>0</v>
      </c>
      <c r="E150" s="204"/>
      <c r="F150" s="204"/>
      <c r="G150" s="204"/>
      <c r="H150" s="204"/>
      <c r="I150" s="200">
        <v>0</v>
      </c>
      <c r="J150" s="200"/>
      <c r="K150" s="205">
        <v>0</v>
      </c>
      <c r="L150" s="205"/>
      <c r="M150" s="64">
        <f t="shared" si="12"/>
        <v>0</v>
      </c>
      <c r="N150" s="201">
        <f t="shared" si="13"/>
        <v>0</v>
      </c>
      <c r="O150" s="201"/>
    </row>
    <row r="151" spans="1:15" ht="21" customHeight="1" x14ac:dyDescent="0.25">
      <c r="A151" s="58"/>
      <c r="B151" s="206"/>
      <c r="C151" s="206"/>
      <c r="D151" s="74">
        <v>0</v>
      </c>
      <c r="E151" s="204"/>
      <c r="F151" s="204"/>
      <c r="G151" s="204"/>
      <c r="H151" s="204"/>
      <c r="I151" s="200">
        <v>0</v>
      </c>
      <c r="J151" s="200"/>
      <c r="K151" s="205">
        <v>0</v>
      </c>
      <c r="L151" s="205"/>
      <c r="M151" s="64">
        <f t="shared" si="12"/>
        <v>0</v>
      </c>
      <c r="N151" s="201">
        <f t="shared" si="13"/>
        <v>0</v>
      </c>
      <c r="O151" s="201"/>
    </row>
    <row r="152" spans="1:15" ht="21" customHeight="1" x14ac:dyDescent="0.25">
      <c r="A152" s="58"/>
      <c r="B152" s="206"/>
      <c r="C152" s="206"/>
      <c r="D152" s="74">
        <v>0</v>
      </c>
      <c r="E152" s="204"/>
      <c r="F152" s="204"/>
      <c r="G152" s="204"/>
      <c r="H152" s="204"/>
      <c r="I152" s="200">
        <v>0</v>
      </c>
      <c r="J152" s="200"/>
      <c r="K152" s="205">
        <v>0</v>
      </c>
      <c r="L152" s="205"/>
      <c r="M152" s="64">
        <f t="shared" si="12"/>
        <v>0</v>
      </c>
      <c r="N152" s="201">
        <f t="shared" si="13"/>
        <v>0</v>
      </c>
      <c r="O152" s="201"/>
    </row>
    <row r="153" spans="1:15" ht="21" customHeight="1" x14ac:dyDescent="0.25">
      <c r="A153" s="58"/>
      <c r="B153" s="206"/>
      <c r="C153" s="206"/>
      <c r="D153" s="74">
        <v>0</v>
      </c>
      <c r="E153" s="204"/>
      <c r="F153" s="204"/>
      <c r="G153" s="204"/>
      <c r="H153" s="204"/>
      <c r="I153" s="200">
        <v>0</v>
      </c>
      <c r="J153" s="200"/>
      <c r="K153" s="205">
        <v>0</v>
      </c>
      <c r="L153" s="205"/>
      <c r="M153" s="64">
        <f t="shared" si="12"/>
        <v>0</v>
      </c>
      <c r="N153" s="201">
        <f t="shared" si="13"/>
        <v>0</v>
      </c>
      <c r="O153" s="201"/>
    </row>
    <row r="154" spans="1:15" ht="21" customHeight="1" x14ac:dyDescent="0.25">
      <c r="A154" s="58"/>
      <c r="B154" s="206"/>
      <c r="C154" s="206"/>
      <c r="D154" s="74">
        <v>0</v>
      </c>
      <c r="E154" s="204"/>
      <c r="F154" s="204"/>
      <c r="G154" s="204"/>
      <c r="H154" s="204"/>
      <c r="I154" s="200">
        <v>0</v>
      </c>
      <c r="J154" s="200"/>
      <c r="K154" s="205">
        <v>0</v>
      </c>
      <c r="L154" s="205"/>
      <c r="M154" s="64">
        <f t="shared" si="12"/>
        <v>0</v>
      </c>
      <c r="N154" s="201">
        <f t="shared" si="13"/>
        <v>0</v>
      </c>
      <c r="O154" s="201"/>
    </row>
    <row r="155" spans="1:15" ht="21" customHeight="1" x14ac:dyDescent="0.25">
      <c r="A155" s="58"/>
      <c r="B155" s="206"/>
      <c r="C155" s="206"/>
      <c r="D155" s="74">
        <v>0</v>
      </c>
      <c r="E155" s="204"/>
      <c r="F155" s="204"/>
      <c r="G155" s="204"/>
      <c r="H155" s="204"/>
      <c r="I155" s="200">
        <v>0</v>
      </c>
      <c r="J155" s="200"/>
      <c r="K155" s="205">
        <v>0</v>
      </c>
      <c r="L155" s="205"/>
      <c r="M155" s="64">
        <f t="shared" si="12"/>
        <v>0</v>
      </c>
      <c r="N155" s="201">
        <f t="shared" si="13"/>
        <v>0</v>
      </c>
      <c r="O155" s="201"/>
    </row>
    <row r="156" spans="1:15" ht="21" customHeight="1" x14ac:dyDescent="0.25">
      <c r="A156" s="58"/>
      <c r="B156" s="206"/>
      <c r="C156" s="206"/>
      <c r="D156" s="74">
        <v>0</v>
      </c>
      <c r="E156" s="204"/>
      <c r="F156" s="204"/>
      <c r="G156" s="204"/>
      <c r="H156" s="204"/>
      <c r="I156" s="200">
        <v>0</v>
      </c>
      <c r="J156" s="200"/>
      <c r="K156" s="205">
        <v>0</v>
      </c>
      <c r="L156" s="205"/>
      <c r="M156" s="64">
        <f t="shared" si="12"/>
        <v>0</v>
      </c>
      <c r="N156" s="201">
        <f t="shared" si="13"/>
        <v>0</v>
      </c>
      <c r="O156" s="201"/>
    </row>
    <row r="157" spans="1:15" ht="21" customHeight="1" x14ac:dyDescent="0.25">
      <c r="A157" s="58"/>
      <c r="B157" s="206"/>
      <c r="C157" s="206"/>
      <c r="D157" s="74">
        <v>0</v>
      </c>
      <c r="E157" s="204"/>
      <c r="F157" s="204"/>
      <c r="G157" s="204"/>
      <c r="H157" s="204"/>
      <c r="I157" s="200">
        <v>0</v>
      </c>
      <c r="J157" s="200"/>
      <c r="K157" s="205">
        <v>0</v>
      </c>
      <c r="L157" s="205"/>
      <c r="M157" s="64">
        <f t="shared" si="12"/>
        <v>0</v>
      </c>
      <c r="N157" s="201">
        <f t="shared" si="13"/>
        <v>0</v>
      </c>
      <c r="O157" s="201"/>
    </row>
    <row r="158" spans="1:15" ht="21" customHeight="1" x14ac:dyDescent="0.25">
      <c r="A158" s="58"/>
      <c r="B158" s="206"/>
      <c r="C158" s="206"/>
      <c r="D158" s="74">
        <v>0</v>
      </c>
      <c r="E158" s="204"/>
      <c r="F158" s="204"/>
      <c r="G158" s="204"/>
      <c r="H158" s="204"/>
      <c r="I158" s="200">
        <v>0</v>
      </c>
      <c r="J158" s="200"/>
      <c r="K158" s="205">
        <v>0</v>
      </c>
      <c r="L158" s="205"/>
      <c r="M158" s="64">
        <f t="shared" si="12"/>
        <v>0</v>
      </c>
      <c r="N158" s="201">
        <f t="shared" si="13"/>
        <v>0</v>
      </c>
      <c r="O158" s="201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02">
        <f>SUM(N119:O158)</f>
        <v>0</v>
      </c>
      <c r="O159" s="202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46" t="s">
        <v>84</v>
      </c>
      <c r="O161" s="14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72"/>
      <c r="O162" s="72"/>
    </row>
    <row r="163" spans="1:15" ht="17.25" customHeight="1" x14ac:dyDescent="0.25">
      <c r="N163" s="146"/>
      <c r="O163" s="146"/>
    </row>
    <row r="164" spans="1:15" ht="15.75" x14ac:dyDescent="0.25">
      <c r="A164" s="71" t="s">
        <v>1</v>
      </c>
    </row>
    <row r="165" spans="1:15" ht="8.25" customHeight="1" x14ac:dyDescent="0.25"/>
    <row r="166" spans="1:15" ht="24" customHeight="1" x14ac:dyDescent="0.25">
      <c r="C166" s="208" t="s">
        <v>2</v>
      </c>
      <c r="D166" s="208"/>
      <c r="E166" s="208"/>
      <c r="F166" s="208"/>
      <c r="G166" s="208"/>
      <c r="H166" s="208" t="s">
        <v>111</v>
      </c>
      <c r="I166" s="208"/>
      <c r="J166" s="208"/>
      <c r="K166" s="208"/>
      <c r="L166" s="208"/>
      <c r="M166" s="61"/>
    </row>
    <row r="167" spans="1:15" ht="24" customHeight="1" x14ac:dyDescent="0.25">
      <c r="C167" s="203" t="s">
        <v>5</v>
      </c>
      <c r="D167" s="203"/>
      <c r="E167" s="203"/>
      <c r="F167" s="203"/>
      <c r="G167" s="203"/>
      <c r="H167" s="201">
        <f>H60</f>
        <v>0</v>
      </c>
      <c r="I167" s="201"/>
      <c r="J167" s="201"/>
      <c r="K167" s="201"/>
      <c r="L167" s="201"/>
      <c r="M167" s="62"/>
      <c r="N167" s="209">
        <f>H170*30%</f>
        <v>0</v>
      </c>
      <c r="O167" s="210"/>
    </row>
    <row r="168" spans="1:15" ht="24" customHeight="1" x14ac:dyDescent="0.25">
      <c r="C168" s="203" t="s">
        <v>169</v>
      </c>
      <c r="D168" s="203"/>
      <c r="E168" s="203"/>
      <c r="F168" s="203"/>
      <c r="G168" s="203"/>
      <c r="H168" s="201">
        <f>N110</f>
        <v>0</v>
      </c>
      <c r="I168" s="201"/>
      <c r="J168" s="201"/>
      <c r="K168" s="201"/>
      <c r="L168" s="201"/>
      <c r="M168" s="62"/>
      <c r="N168" s="207"/>
      <c r="O168" s="146"/>
    </row>
    <row r="169" spans="1:15" ht="24" customHeight="1" x14ac:dyDescent="0.25">
      <c r="C169" s="203" t="s">
        <v>3</v>
      </c>
      <c r="D169" s="203"/>
      <c r="E169" s="203"/>
      <c r="F169" s="203"/>
      <c r="G169" s="203"/>
      <c r="H169" s="201">
        <f>N159</f>
        <v>0</v>
      </c>
      <c r="I169" s="201"/>
      <c r="J169" s="201"/>
      <c r="K169" s="201"/>
      <c r="L169" s="201"/>
      <c r="M169" s="62"/>
      <c r="N169" s="207"/>
      <c r="O169" s="146"/>
    </row>
    <row r="170" spans="1:15" ht="24" customHeight="1" x14ac:dyDescent="0.25">
      <c r="C170" s="208" t="s">
        <v>112</v>
      </c>
      <c r="D170" s="208"/>
      <c r="E170" s="208"/>
      <c r="F170" s="208"/>
      <c r="G170" s="208"/>
      <c r="H170" s="212">
        <f>H167+H168+H169</f>
        <v>0</v>
      </c>
      <c r="I170" s="212"/>
      <c r="J170" s="212"/>
      <c r="K170" s="212"/>
      <c r="L170" s="212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71" t="s">
        <v>110</v>
      </c>
    </row>
    <row r="173" spans="1:15" ht="8.25" customHeight="1" x14ac:dyDescent="0.25">
      <c r="A173" s="17"/>
    </row>
    <row r="174" spans="1:15" x14ac:dyDescent="0.25">
      <c r="A174" s="1" t="s">
        <v>102</v>
      </c>
    </row>
    <row r="175" spans="1:15" ht="8.25" customHeight="1" x14ac:dyDescent="0.25">
      <c r="A175" s="3"/>
    </row>
    <row r="176" spans="1:15" ht="30" customHeight="1" x14ac:dyDescent="0.25">
      <c r="A176" s="123" t="s">
        <v>184</v>
      </c>
      <c r="B176" s="123"/>
      <c r="C176" s="205"/>
      <c r="D176" s="205"/>
      <c r="F176" s="123" t="s">
        <v>185</v>
      </c>
      <c r="G176" s="123"/>
      <c r="H176" s="205"/>
      <c r="I176" s="205"/>
      <c r="K176" s="123" t="s">
        <v>101</v>
      </c>
      <c r="L176" s="123"/>
      <c r="M176" s="70"/>
      <c r="N176" s="179">
        <f>C176+H176</f>
        <v>0</v>
      </c>
      <c r="O176" s="179"/>
    </row>
    <row r="177" spans="1:16" ht="8.25" customHeight="1" x14ac:dyDescent="0.25">
      <c r="A177" s="17"/>
    </row>
    <row r="178" spans="1:16" x14ac:dyDescent="0.25">
      <c r="A178" s="1" t="s">
        <v>103</v>
      </c>
    </row>
    <row r="179" spans="1:16" ht="8.25" customHeight="1" x14ac:dyDescent="0.25">
      <c r="A179" s="3"/>
    </row>
    <row r="180" spans="1:16" ht="30" customHeight="1" x14ac:dyDescent="0.25">
      <c r="A180" s="123" t="s">
        <v>184</v>
      </c>
      <c r="B180" s="123"/>
      <c r="C180" s="205"/>
      <c r="D180" s="205"/>
      <c r="F180" s="123" t="s">
        <v>185</v>
      </c>
      <c r="G180" s="123"/>
      <c r="H180" s="205"/>
      <c r="I180" s="205"/>
      <c r="K180" s="123" t="s">
        <v>101</v>
      </c>
      <c r="L180" s="123"/>
      <c r="M180" s="70"/>
      <c r="N180" s="179">
        <f>C180+H180</f>
        <v>0</v>
      </c>
      <c r="O180" s="179"/>
    </row>
    <row r="181" spans="1:16" ht="8.25" customHeight="1" x14ac:dyDescent="0.25">
      <c r="A181" s="3"/>
    </row>
    <row r="182" spans="1:16" ht="15.75" x14ac:dyDescent="0.25">
      <c r="A182" s="169" t="s">
        <v>104</v>
      </c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</row>
    <row r="183" spans="1:16" ht="135" customHeight="1" x14ac:dyDescent="0.25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69" t="s">
        <v>4</v>
      </c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</row>
    <row r="186" spans="1:16" ht="225" customHeight="1" x14ac:dyDescent="0.2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</row>
    <row r="187" spans="1:16" ht="9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6" x14ac:dyDescent="0.2">
      <c r="A188" s="1" t="s">
        <v>10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67" t="s">
        <v>11</v>
      </c>
      <c r="B190" s="68"/>
      <c r="C190" s="72"/>
      <c r="D190" s="122" t="s">
        <v>14</v>
      </c>
      <c r="E190" s="122"/>
      <c r="F190" s="68"/>
      <c r="H190" s="122" t="s">
        <v>12</v>
      </c>
      <c r="I190" s="122"/>
      <c r="J190" s="68"/>
      <c r="K190" s="18"/>
      <c r="L190" s="122" t="s">
        <v>13</v>
      </c>
      <c r="M190" s="122"/>
      <c r="N190" s="122"/>
      <c r="O190" s="68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46" t="s">
        <v>9</v>
      </c>
      <c r="O192" s="14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</mergeCells>
  <conditionalFormatting sqref="H168:M168">
    <cfRule type="cellIs" dxfId="2" priority="1" operator="greaterThan">
      <formula>$N$167</formula>
    </cfRule>
  </conditionalFormatting>
  <dataValidations count="3">
    <dataValidation type="list" allowBlank="1" showInputMessage="1" showErrorMessage="1" sqref="I119:J158">
      <formula1>$U$41:$U$47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A12:A38 A45:A54 A70:A109 A119:A158">
      <formula1>$S$20:$S$25</formula1>
    </dataValidation>
  </dataValidations>
  <printOptions horizontalCentered="1"/>
  <pageMargins left="0" right="0" top="0" bottom="0" header="0" footer="0"/>
  <pageSetup scale="64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A4" sqref="A4:O4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73"/>
      <c r="T1" s="59" t="s">
        <v>189</v>
      </c>
      <c r="U1" s="59" t="s">
        <v>190</v>
      </c>
      <c r="V1" s="59" t="s">
        <v>191</v>
      </c>
      <c r="W1" s="59" t="s">
        <v>192</v>
      </c>
      <c r="X1" s="59" t="s">
        <v>101</v>
      </c>
    </row>
    <row r="2" spans="1:24" ht="15.75" x14ac:dyDescent="0.25">
      <c r="A2" s="71" t="s">
        <v>224</v>
      </c>
      <c r="S2" s="73">
        <v>1.1000000000000001</v>
      </c>
      <c r="T2" s="59">
        <f>SUMIFS($N$12:$N$38,$M$12:$M$38,S2)</f>
        <v>0</v>
      </c>
      <c r="U2" s="59">
        <f>SUMIFS($N$45:$N$54,$M$45:$M$54,S2)</f>
        <v>0</v>
      </c>
      <c r="V2" s="59">
        <f>SUMIFS($N$70:$N$109,$M$70:$M$109,S2)</f>
        <v>0</v>
      </c>
      <c r="W2" s="59">
        <f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73">
        <v>1.2</v>
      </c>
      <c r="T3" s="59">
        <f t="shared" ref="T3:T37" si="0">SUMIFS($N$12:$N$38,$M$12:$M$38,S3)</f>
        <v>0</v>
      </c>
      <c r="U3" s="59">
        <f t="shared" ref="U3:U37" si="1">SUMIFS($N$45:$N$54,$M$45:$M$54,S3)</f>
        <v>0</v>
      </c>
      <c r="V3" s="59">
        <f t="shared" ref="V3:V37" si="2">SUMIFS($N$70:$N$109,$M$70:$M$109,S3)</f>
        <v>0</v>
      </c>
      <c r="W3" s="59">
        <f t="shared" ref="W3:W37" si="3">SUMIFS($N$119:$N$158,$M$119:$M$158,S3)</f>
        <v>0</v>
      </c>
      <c r="X3" s="59">
        <f t="shared" ref="X3:X37" si="4">SUM(T3:W3)</f>
        <v>0</v>
      </c>
    </row>
    <row r="4" spans="1:24" ht="45" customHeight="1" x14ac:dyDescent="0.2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S4" s="73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73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71" t="s">
        <v>109</v>
      </c>
      <c r="S6" s="73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73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11" t="s">
        <v>95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S8" s="73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73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96</v>
      </c>
      <c r="S10" s="73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43</v>
      </c>
      <c r="B11" s="122" t="s">
        <v>172</v>
      </c>
      <c r="C11" s="122"/>
      <c r="D11" s="122"/>
      <c r="E11" s="122"/>
      <c r="F11" s="122"/>
      <c r="G11" s="122"/>
      <c r="H11" s="122"/>
      <c r="I11" s="122" t="s">
        <v>67</v>
      </c>
      <c r="J11" s="122"/>
      <c r="K11" s="122" t="s">
        <v>173</v>
      </c>
      <c r="L11" s="122"/>
      <c r="M11" s="67"/>
      <c r="N11" s="122" t="s">
        <v>101</v>
      </c>
      <c r="O11" s="122"/>
      <c r="S11" s="73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21" customHeight="1" x14ac:dyDescent="0.25">
      <c r="A12" s="58"/>
      <c r="B12" s="204"/>
      <c r="C12" s="204"/>
      <c r="D12" s="204"/>
      <c r="E12" s="204"/>
      <c r="F12" s="204"/>
      <c r="G12" s="204"/>
      <c r="H12" s="204"/>
      <c r="I12" s="199"/>
      <c r="J12" s="199"/>
      <c r="K12" s="200">
        <v>0</v>
      </c>
      <c r="L12" s="200"/>
      <c r="M12" s="64">
        <f>A12</f>
        <v>0</v>
      </c>
      <c r="N12" s="201">
        <f t="shared" ref="N12:N38" si="5">I12*K12</f>
        <v>0</v>
      </c>
      <c r="O12" s="201"/>
      <c r="S12" s="73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04"/>
      <c r="C13" s="204"/>
      <c r="D13" s="204"/>
      <c r="E13" s="204"/>
      <c r="F13" s="204"/>
      <c r="G13" s="204"/>
      <c r="H13" s="204"/>
      <c r="I13" s="199"/>
      <c r="J13" s="199"/>
      <c r="K13" s="200">
        <v>0</v>
      </c>
      <c r="L13" s="200"/>
      <c r="M13" s="64">
        <f t="shared" ref="M13:M38" si="6">A13</f>
        <v>0</v>
      </c>
      <c r="N13" s="201">
        <f t="shared" si="5"/>
        <v>0</v>
      </c>
      <c r="O13" s="201"/>
      <c r="S13" s="73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/>
      <c r="B14" s="204"/>
      <c r="C14" s="204"/>
      <c r="D14" s="204"/>
      <c r="E14" s="204"/>
      <c r="F14" s="204"/>
      <c r="G14" s="204"/>
      <c r="H14" s="204"/>
      <c r="I14" s="199"/>
      <c r="J14" s="199"/>
      <c r="K14" s="200">
        <v>0</v>
      </c>
      <c r="L14" s="200"/>
      <c r="M14" s="64">
        <f t="shared" si="6"/>
        <v>0</v>
      </c>
      <c r="N14" s="201">
        <f t="shared" si="5"/>
        <v>0</v>
      </c>
      <c r="O14" s="201"/>
      <c r="S14" s="73">
        <v>3.1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si="4"/>
        <v>0</v>
      </c>
    </row>
    <row r="15" spans="1:24" ht="21" customHeight="1" x14ac:dyDescent="0.25">
      <c r="A15" s="58"/>
      <c r="B15" s="204"/>
      <c r="C15" s="204"/>
      <c r="D15" s="204"/>
      <c r="E15" s="204"/>
      <c r="F15" s="204"/>
      <c r="G15" s="204"/>
      <c r="H15" s="204"/>
      <c r="I15" s="199"/>
      <c r="J15" s="199"/>
      <c r="K15" s="200">
        <v>0</v>
      </c>
      <c r="L15" s="200"/>
      <c r="M15" s="64">
        <f t="shared" si="6"/>
        <v>0</v>
      </c>
      <c r="N15" s="201">
        <f t="shared" si="5"/>
        <v>0</v>
      </c>
      <c r="O15" s="201"/>
      <c r="S15" s="73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04"/>
      <c r="C16" s="204"/>
      <c r="D16" s="204"/>
      <c r="E16" s="204"/>
      <c r="F16" s="204"/>
      <c r="G16" s="204"/>
      <c r="H16" s="204"/>
      <c r="I16" s="199"/>
      <c r="J16" s="199"/>
      <c r="K16" s="200">
        <v>0</v>
      </c>
      <c r="L16" s="200"/>
      <c r="M16" s="64">
        <f t="shared" si="6"/>
        <v>0</v>
      </c>
      <c r="N16" s="201">
        <f t="shared" si="5"/>
        <v>0</v>
      </c>
      <c r="O16" s="201"/>
      <c r="S16" s="73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21" customHeight="1" x14ac:dyDescent="0.25">
      <c r="A17" s="58"/>
      <c r="B17" s="204"/>
      <c r="C17" s="204"/>
      <c r="D17" s="204"/>
      <c r="E17" s="204"/>
      <c r="F17" s="204"/>
      <c r="G17" s="204"/>
      <c r="H17" s="204"/>
      <c r="I17" s="199"/>
      <c r="J17" s="199"/>
      <c r="K17" s="200">
        <v>0</v>
      </c>
      <c r="L17" s="200"/>
      <c r="M17" s="64">
        <f t="shared" si="6"/>
        <v>0</v>
      </c>
      <c r="N17" s="201">
        <f t="shared" si="5"/>
        <v>0</v>
      </c>
      <c r="O17" s="201"/>
      <c r="S17" s="73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04"/>
      <c r="C18" s="204"/>
      <c r="D18" s="204"/>
      <c r="E18" s="204"/>
      <c r="F18" s="204"/>
      <c r="G18" s="204"/>
      <c r="H18" s="204"/>
      <c r="I18" s="199"/>
      <c r="J18" s="199"/>
      <c r="K18" s="200">
        <v>0</v>
      </c>
      <c r="L18" s="200"/>
      <c r="M18" s="64">
        <f t="shared" si="6"/>
        <v>0</v>
      </c>
      <c r="N18" s="201">
        <f t="shared" si="5"/>
        <v>0</v>
      </c>
      <c r="O18" s="201"/>
      <c r="S18" s="73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04"/>
      <c r="C19" s="204"/>
      <c r="D19" s="204"/>
      <c r="E19" s="204"/>
      <c r="F19" s="204"/>
      <c r="G19" s="204"/>
      <c r="H19" s="204"/>
      <c r="I19" s="199"/>
      <c r="J19" s="199"/>
      <c r="K19" s="200">
        <v>0</v>
      </c>
      <c r="L19" s="200"/>
      <c r="M19" s="64">
        <f t="shared" si="6"/>
        <v>0</v>
      </c>
      <c r="N19" s="201">
        <f t="shared" si="5"/>
        <v>0</v>
      </c>
      <c r="O19" s="201"/>
      <c r="S19" s="73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04"/>
      <c r="C20" s="204"/>
      <c r="D20" s="204"/>
      <c r="E20" s="204"/>
      <c r="F20" s="204"/>
      <c r="G20" s="204"/>
      <c r="H20" s="204"/>
      <c r="I20" s="199"/>
      <c r="J20" s="199"/>
      <c r="K20" s="200">
        <v>0</v>
      </c>
      <c r="L20" s="200"/>
      <c r="M20" s="64">
        <f t="shared" si="6"/>
        <v>0</v>
      </c>
      <c r="N20" s="201">
        <f t="shared" si="5"/>
        <v>0</v>
      </c>
      <c r="O20" s="201"/>
      <c r="S20" s="73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04"/>
      <c r="C21" s="204"/>
      <c r="D21" s="204"/>
      <c r="E21" s="204"/>
      <c r="F21" s="204"/>
      <c r="G21" s="204"/>
      <c r="H21" s="204"/>
      <c r="I21" s="199"/>
      <c r="J21" s="199"/>
      <c r="K21" s="200">
        <v>0</v>
      </c>
      <c r="L21" s="200"/>
      <c r="M21" s="64">
        <f t="shared" si="6"/>
        <v>0</v>
      </c>
      <c r="N21" s="201">
        <f t="shared" si="5"/>
        <v>0</v>
      </c>
      <c r="O21" s="201"/>
      <c r="S21" s="73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1" customHeight="1" x14ac:dyDescent="0.25">
      <c r="A22" s="58"/>
      <c r="B22" s="204"/>
      <c r="C22" s="204"/>
      <c r="D22" s="204"/>
      <c r="E22" s="204"/>
      <c r="F22" s="204"/>
      <c r="G22" s="204"/>
      <c r="H22" s="204"/>
      <c r="I22" s="199"/>
      <c r="J22" s="199"/>
      <c r="K22" s="200">
        <v>0</v>
      </c>
      <c r="L22" s="200"/>
      <c r="M22" s="64">
        <f t="shared" si="6"/>
        <v>0</v>
      </c>
      <c r="N22" s="201">
        <f t="shared" si="5"/>
        <v>0</v>
      </c>
      <c r="O22" s="201"/>
      <c r="S22" s="73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04"/>
      <c r="C23" s="204"/>
      <c r="D23" s="204"/>
      <c r="E23" s="204"/>
      <c r="F23" s="204"/>
      <c r="G23" s="204"/>
      <c r="H23" s="204"/>
      <c r="I23" s="199"/>
      <c r="J23" s="199"/>
      <c r="K23" s="200">
        <v>0</v>
      </c>
      <c r="L23" s="200"/>
      <c r="M23" s="64">
        <f t="shared" si="6"/>
        <v>0</v>
      </c>
      <c r="N23" s="201">
        <f t="shared" si="5"/>
        <v>0</v>
      </c>
      <c r="O23" s="201"/>
      <c r="S23" s="73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04"/>
      <c r="C24" s="204"/>
      <c r="D24" s="204"/>
      <c r="E24" s="204"/>
      <c r="F24" s="204"/>
      <c r="G24" s="204"/>
      <c r="H24" s="204"/>
      <c r="I24" s="199"/>
      <c r="J24" s="199"/>
      <c r="K24" s="200">
        <v>0</v>
      </c>
      <c r="L24" s="200"/>
      <c r="M24" s="64">
        <f t="shared" si="6"/>
        <v>0</v>
      </c>
      <c r="N24" s="201">
        <f t="shared" si="5"/>
        <v>0</v>
      </c>
      <c r="O24" s="201"/>
      <c r="S24" s="73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04"/>
      <c r="C25" s="204"/>
      <c r="D25" s="204"/>
      <c r="E25" s="204"/>
      <c r="F25" s="204"/>
      <c r="G25" s="204"/>
      <c r="H25" s="204"/>
      <c r="I25" s="199"/>
      <c r="J25" s="199"/>
      <c r="K25" s="200">
        <v>0</v>
      </c>
      <c r="L25" s="200"/>
      <c r="M25" s="64">
        <f t="shared" si="6"/>
        <v>0</v>
      </c>
      <c r="N25" s="201">
        <f t="shared" si="5"/>
        <v>0</v>
      </c>
      <c r="O25" s="201"/>
      <c r="S25" s="73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04"/>
      <c r="C26" s="204"/>
      <c r="D26" s="204"/>
      <c r="E26" s="204"/>
      <c r="F26" s="204"/>
      <c r="G26" s="204"/>
      <c r="H26" s="204"/>
      <c r="I26" s="199"/>
      <c r="J26" s="199"/>
      <c r="K26" s="200">
        <v>0</v>
      </c>
      <c r="L26" s="200"/>
      <c r="M26" s="64">
        <f t="shared" si="6"/>
        <v>0</v>
      </c>
      <c r="N26" s="201">
        <f t="shared" si="5"/>
        <v>0</v>
      </c>
      <c r="O26" s="201"/>
      <c r="S26" s="73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21" customHeight="1" x14ac:dyDescent="0.25">
      <c r="A27" s="58"/>
      <c r="B27" s="204"/>
      <c r="C27" s="204"/>
      <c r="D27" s="204"/>
      <c r="E27" s="204"/>
      <c r="F27" s="204"/>
      <c r="G27" s="204"/>
      <c r="H27" s="204"/>
      <c r="I27" s="199"/>
      <c r="J27" s="199"/>
      <c r="K27" s="200">
        <v>0</v>
      </c>
      <c r="L27" s="200"/>
      <c r="M27" s="64">
        <f t="shared" si="6"/>
        <v>0</v>
      </c>
      <c r="N27" s="201">
        <f t="shared" si="5"/>
        <v>0</v>
      </c>
      <c r="O27" s="201"/>
      <c r="S27" s="73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04"/>
      <c r="C28" s="204"/>
      <c r="D28" s="204"/>
      <c r="E28" s="204"/>
      <c r="F28" s="204"/>
      <c r="G28" s="204"/>
      <c r="H28" s="204"/>
      <c r="I28" s="199"/>
      <c r="J28" s="199"/>
      <c r="K28" s="200">
        <v>0</v>
      </c>
      <c r="L28" s="200"/>
      <c r="M28" s="64">
        <f t="shared" si="6"/>
        <v>0</v>
      </c>
      <c r="N28" s="201">
        <f t="shared" si="5"/>
        <v>0</v>
      </c>
      <c r="O28" s="201"/>
      <c r="S28" s="73">
        <v>5.3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si="4"/>
        <v>0</v>
      </c>
    </row>
    <row r="29" spans="1:24" ht="21" customHeight="1" x14ac:dyDescent="0.25">
      <c r="A29" s="58"/>
      <c r="B29" s="204"/>
      <c r="C29" s="204"/>
      <c r="D29" s="204"/>
      <c r="E29" s="204"/>
      <c r="F29" s="204"/>
      <c r="G29" s="204"/>
      <c r="H29" s="204"/>
      <c r="I29" s="199"/>
      <c r="J29" s="199"/>
      <c r="K29" s="200">
        <v>0</v>
      </c>
      <c r="L29" s="200"/>
      <c r="M29" s="64">
        <f t="shared" si="6"/>
        <v>0</v>
      </c>
      <c r="N29" s="201">
        <f t="shared" si="5"/>
        <v>0</v>
      </c>
      <c r="O29" s="201"/>
      <c r="S29" s="73">
        <v>5.4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4"/>
        <v>0</v>
      </c>
    </row>
    <row r="30" spans="1:24" ht="21" customHeight="1" x14ac:dyDescent="0.25">
      <c r="A30" s="58"/>
      <c r="B30" s="204"/>
      <c r="C30" s="204"/>
      <c r="D30" s="204"/>
      <c r="E30" s="204"/>
      <c r="F30" s="204"/>
      <c r="G30" s="204"/>
      <c r="H30" s="204"/>
      <c r="I30" s="199"/>
      <c r="J30" s="199"/>
      <c r="K30" s="200">
        <v>0</v>
      </c>
      <c r="L30" s="200"/>
      <c r="M30" s="64">
        <f t="shared" si="6"/>
        <v>0</v>
      </c>
      <c r="N30" s="201">
        <f t="shared" si="5"/>
        <v>0</v>
      </c>
      <c r="O30" s="201"/>
      <c r="S30" s="73">
        <v>5.5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4"/>
        <v>0</v>
      </c>
    </row>
    <row r="31" spans="1:24" ht="21" customHeight="1" x14ac:dyDescent="0.25">
      <c r="A31" s="58"/>
      <c r="B31" s="204"/>
      <c r="C31" s="204"/>
      <c r="D31" s="204"/>
      <c r="E31" s="204"/>
      <c r="F31" s="204"/>
      <c r="G31" s="204"/>
      <c r="H31" s="204"/>
      <c r="I31" s="199"/>
      <c r="J31" s="199"/>
      <c r="K31" s="200">
        <v>0</v>
      </c>
      <c r="L31" s="200"/>
      <c r="M31" s="64">
        <f t="shared" si="6"/>
        <v>0</v>
      </c>
      <c r="N31" s="201">
        <f t="shared" si="5"/>
        <v>0</v>
      </c>
      <c r="O31" s="201"/>
      <c r="S31" s="73">
        <v>5.6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4"/>
        <v>0</v>
      </c>
    </row>
    <row r="32" spans="1:24" ht="21" customHeight="1" x14ac:dyDescent="0.25">
      <c r="A32" s="58"/>
      <c r="B32" s="204"/>
      <c r="C32" s="204"/>
      <c r="D32" s="204"/>
      <c r="E32" s="204"/>
      <c r="F32" s="204"/>
      <c r="G32" s="204"/>
      <c r="H32" s="204"/>
      <c r="I32" s="199"/>
      <c r="J32" s="199"/>
      <c r="K32" s="200">
        <v>0</v>
      </c>
      <c r="L32" s="200"/>
      <c r="M32" s="64">
        <f t="shared" si="6"/>
        <v>0</v>
      </c>
      <c r="N32" s="201">
        <f t="shared" si="5"/>
        <v>0</v>
      </c>
      <c r="O32" s="201"/>
      <c r="S32" s="73">
        <v>6.1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4"/>
        <v>0</v>
      </c>
    </row>
    <row r="33" spans="1:24" ht="21" customHeight="1" x14ac:dyDescent="0.25">
      <c r="A33" s="58"/>
      <c r="B33" s="204"/>
      <c r="C33" s="204"/>
      <c r="D33" s="204"/>
      <c r="E33" s="204"/>
      <c r="F33" s="204"/>
      <c r="G33" s="204"/>
      <c r="H33" s="204"/>
      <c r="I33" s="199"/>
      <c r="J33" s="199"/>
      <c r="K33" s="200">
        <v>0</v>
      </c>
      <c r="L33" s="200"/>
      <c r="M33" s="64">
        <f t="shared" si="6"/>
        <v>0</v>
      </c>
      <c r="N33" s="201">
        <f t="shared" si="5"/>
        <v>0</v>
      </c>
      <c r="O33" s="201"/>
      <c r="S33" s="73">
        <v>6.2</v>
      </c>
      <c r="T33" s="59">
        <f t="shared" si="0"/>
        <v>0</v>
      </c>
      <c r="U33" s="59">
        <f t="shared" si="1"/>
        <v>0</v>
      </c>
      <c r="V33" s="59">
        <f t="shared" si="2"/>
        <v>0</v>
      </c>
      <c r="W33" s="59">
        <f t="shared" si="3"/>
        <v>0</v>
      </c>
      <c r="X33" s="59">
        <f t="shared" si="4"/>
        <v>0</v>
      </c>
    </row>
    <row r="34" spans="1:24" ht="21" customHeight="1" x14ac:dyDescent="0.25">
      <c r="A34" s="58"/>
      <c r="B34" s="204"/>
      <c r="C34" s="204"/>
      <c r="D34" s="204"/>
      <c r="E34" s="204"/>
      <c r="F34" s="204"/>
      <c r="G34" s="204"/>
      <c r="H34" s="204"/>
      <c r="I34" s="199"/>
      <c r="J34" s="199"/>
      <c r="K34" s="200">
        <v>0</v>
      </c>
      <c r="L34" s="200"/>
      <c r="M34" s="64">
        <f t="shared" si="6"/>
        <v>0</v>
      </c>
      <c r="N34" s="201">
        <f t="shared" si="5"/>
        <v>0</v>
      </c>
      <c r="O34" s="201"/>
      <c r="S34" s="73">
        <v>6.3</v>
      </c>
      <c r="T34" s="59">
        <f t="shared" si="0"/>
        <v>0</v>
      </c>
      <c r="U34" s="59">
        <f t="shared" si="1"/>
        <v>0</v>
      </c>
      <c r="V34" s="59">
        <f t="shared" si="2"/>
        <v>0</v>
      </c>
      <c r="W34" s="59">
        <f t="shared" si="3"/>
        <v>0</v>
      </c>
      <c r="X34" s="59">
        <f t="shared" si="4"/>
        <v>0</v>
      </c>
    </row>
    <row r="35" spans="1:24" ht="21" customHeight="1" x14ac:dyDescent="0.25">
      <c r="A35" s="58"/>
      <c r="B35" s="204"/>
      <c r="C35" s="204"/>
      <c r="D35" s="204"/>
      <c r="E35" s="204"/>
      <c r="F35" s="204"/>
      <c r="G35" s="204"/>
      <c r="H35" s="204"/>
      <c r="I35" s="199"/>
      <c r="J35" s="199"/>
      <c r="K35" s="200">
        <v>0</v>
      </c>
      <c r="L35" s="200"/>
      <c r="M35" s="64">
        <f t="shared" si="6"/>
        <v>0</v>
      </c>
      <c r="N35" s="201">
        <f t="shared" si="5"/>
        <v>0</v>
      </c>
      <c r="O35" s="201"/>
      <c r="S35" s="73">
        <v>6.4</v>
      </c>
      <c r="T35" s="59">
        <f t="shared" si="0"/>
        <v>0</v>
      </c>
      <c r="U35" s="59">
        <f t="shared" si="1"/>
        <v>0</v>
      </c>
      <c r="V35" s="59">
        <f t="shared" si="2"/>
        <v>0</v>
      </c>
      <c r="W35" s="59">
        <f t="shared" si="3"/>
        <v>0</v>
      </c>
      <c r="X35" s="59">
        <f t="shared" si="4"/>
        <v>0</v>
      </c>
    </row>
    <row r="36" spans="1:24" ht="21" customHeight="1" x14ac:dyDescent="0.25">
      <c r="A36" s="58"/>
      <c r="B36" s="204"/>
      <c r="C36" s="204"/>
      <c r="D36" s="204"/>
      <c r="E36" s="204"/>
      <c r="F36" s="204"/>
      <c r="G36" s="204"/>
      <c r="H36" s="204"/>
      <c r="I36" s="199"/>
      <c r="J36" s="199"/>
      <c r="K36" s="200">
        <v>0</v>
      </c>
      <c r="L36" s="200"/>
      <c r="M36" s="64">
        <f t="shared" si="6"/>
        <v>0</v>
      </c>
      <c r="N36" s="201">
        <f t="shared" si="5"/>
        <v>0</v>
      </c>
      <c r="O36" s="201"/>
      <c r="S36" s="73">
        <v>6.5</v>
      </c>
      <c r="T36" s="59">
        <f t="shared" si="0"/>
        <v>0</v>
      </c>
      <c r="U36" s="59">
        <f t="shared" si="1"/>
        <v>0</v>
      </c>
      <c r="V36" s="59">
        <f t="shared" si="2"/>
        <v>0</v>
      </c>
      <c r="W36" s="59">
        <f t="shared" si="3"/>
        <v>0</v>
      </c>
      <c r="X36" s="59">
        <f t="shared" si="4"/>
        <v>0</v>
      </c>
    </row>
    <row r="37" spans="1:24" ht="21" customHeight="1" x14ac:dyDescent="0.25">
      <c r="A37" s="58"/>
      <c r="B37" s="204"/>
      <c r="C37" s="204"/>
      <c r="D37" s="204"/>
      <c r="E37" s="204"/>
      <c r="F37" s="204"/>
      <c r="G37" s="204"/>
      <c r="H37" s="204"/>
      <c r="I37" s="199"/>
      <c r="J37" s="199"/>
      <c r="K37" s="200">
        <v>0</v>
      </c>
      <c r="L37" s="200"/>
      <c r="M37" s="64">
        <f t="shared" si="6"/>
        <v>0</v>
      </c>
      <c r="N37" s="201">
        <f t="shared" si="5"/>
        <v>0</v>
      </c>
      <c r="O37" s="201"/>
      <c r="S37" s="73">
        <v>6.6</v>
      </c>
      <c r="T37" s="59">
        <f t="shared" si="0"/>
        <v>0</v>
      </c>
      <c r="U37" s="59">
        <f t="shared" si="1"/>
        <v>0</v>
      </c>
      <c r="V37" s="59">
        <f t="shared" si="2"/>
        <v>0</v>
      </c>
      <c r="W37" s="59">
        <f t="shared" si="3"/>
        <v>0</v>
      </c>
      <c r="X37" s="59">
        <f t="shared" si="4"/>
        <v>0</v>
      </c>
    </row>
    <row r="38" spans="1:24" ht="21" customHeight="1" x14ac:dyDescent="0.25">
      <c r="A38" s="58"/>
      <c r="B38" s="204"/>
      <c r="C38" s="204"/>
      <c r="D38" s="204"/>
      <c r="E38" s="204"/>
      <c r="F38" s="204"/>
      <c r="G38" s="204"/>
      <c r="H38" s="204"/>
      <c r="I38" s="199"/>
      <c r="J38" s="199"/>
      <c r="K38" s="200">
        <v>0</v>
      </c>
      <c r="L38" s="200"/>
      <c r="M38" s="64">
        <f t="shared" si="6"/>
        <v>0</v>
      </c>
      <c r="N38" s="201">
        <f t="shared" si="5"/>
        <v>0</v>
      </c>
      <c r="O38" s="201"/>
      <c r="S38"/>
      <c r="T38"/>
      <c r="U38"/>
      <c r="V38"/>
      <c r="W38"/>
      <c r="X38"/>
    </row>
    <row r="39" spans="1:24" ht="21" customHeight="1" x14ac:dyDescent="0.25">
      <c r="N39" s="202">
        <f>SUM(N12:O38)</f>
        <v>0</v>
      </c>
      <c r="O39" s="202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71" t="s">
        <v>171</v>
      </c>
      <c r="S41" t="s">
        <v>200</v>
      </c>
      <c r="T41"/>
      <c r="U41" s="77">
        <v>22000</v>
      </c>
      <c r="V41"/>
      <c r="W41"/>
      <c r="X41"/>
    </row>
    <row r="42" spans="1:24" ht="8.25" customHeight="1" x14ac:dyDescent="0.25">
      <c r="S42" t="s">
        <v>201</v>
      </c>
      <c r="T42"/>
      <c r="U42" s="77">
        <v>18000</v>
      </c>
      <c r="V42"/>
      <c r="W42"/>
      <c r="X42"/>
    </row>
    <row r="43" spans="1:24" ht="15.75" x14ac:dyDescent="0.25">
      <c r="A43" s="1" t="s">
        <v>174</v>
      </c>
      <c r="S43" t="s">
        <v>202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43</v>
      </c>
      <c r="B44" s="122" t="s">
        <v>172</v>
      </c>
      <c r="C44" s="122"/>
      <c r="D44" s="122"/>
      <c r="E44" s="122"/>
      <c r="F44" s="122"/>
      <c r="G44" s="122"/>
      <c r="H44" s="122"/>
      <c r="I44" s="122" t="s">
        <v>67</v>
      </c>
      <c r="J44" s="122"/>
      <c r="K44" s="122" t="s">
        <v>173</v>
      </c>
      <c r="L44" s="122"/>
      <c r="M44" s="67"/>
      <c r="N44" s="122" t="s">
        <v>101</v>
      </c>
      <c r="O44" s="122"/>
      <c r="S44" t="s">
        <v>203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04"/>
      <c r="C45" s="204"/>
      <c r="D45" s="204"/>
      <c r="E45" s="204"/>
      <c r="F45" s="204"/>
      <c r="G45" s="204"/>
      <c r="H45" s="204"/>
      <c r="I45" s="199"/>
      <c r="J45" s="199"/>
      <c r="K45" s="200">
        <v>0</v>
      </c>
      <c r="L45" s="200"/>
      <c r="M45" s="64">
        <f>A45</f>
        <v>0</v>
      </c>
      <c r="N45" s="201">
        <f>I45*K45</f>
        <v>0</v>
      </c>
      <c r="O45" s="201"/>
      <c r="S45" t="s">
        <v>204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04"/>
      <c r="C46" s="204"/>
      <c r="D46" s="204"/>
      <c r="E46" s="204"/>
      <c r="F46" s="204"/>
      <c r="G46" s="204"/>
      <c r="H46" s="204"/>
      <c r="I46" s="199"/>
      <c r="J46" s="199"/>
      <c r="K46" s="200">
        <v>0</v>
      </c>
      <c r="L46" s="200"/>
      <c r="M46" s="64">
        <f t="shared" ref="M46:M54" si="7">A46</f>
        <v>0</v>
      </c>
      <c r="N46" s="201">
        <f t="shared" ref="N46:N49" si="8">I46*K46</f>
        <v>0</v>
      </c>
      <c r="O46" s="201"/>
      <c r="S46" t="s">
        <v>205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04"/>
      <c r="C47" s="204"/>
      <c r="D47" s="204"/>
      <c r="E47" s="204"/>
      <c r="F47" s="204"/>
      <c r="G47" s="204"/>
      <c r="H47" s="204"/>
      <c r="I47" s="199"/>
      <c r="J47" s="199"/>
      <c r="K47" s="200">
        <v>0</v>
      </c>
      <c r="L47" s="200"/>
      <c r="M47" s="64">
        <f t="shared" si="7"/>
        <v>0</v>
      </c>
      <c r="N47" s="201">
        <f t="shared" si="8"/>
        <v>0</v>
      </c>
      <c r="O47" s="201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04"/>
      <c r="C48" s="204"/>
      <c r="D48" s="204"/>
      <c r="E48" s="204"/>
      <c r="F48" s="204"/>
      <c r="G48" s="204"/>
      <c r="H48" s="204"/>
      <c r="I48" s="199"/>
      <c r="J48" s="199"/>
      <c r="K48" s="200">
        <v>0</v>
      </c>
      <c r="L48" s="200"/>
      <c r="M48" s="64">
        <f t="shared" si="7"/>
        <v>0</v>
      </c>
      <c r="N48" s="201">
        <f t="shared" si="8"/>
        <v>0</v>
      </c>
      <c r="O48" s="201"/>
      <c r="S48"/>
      <c r="T48"/>
      <c r="U48"/>
      <c r="V48"/>
      <c r="W48"/>
      <c r="X48"/>
    </row>
    <row r="49" spans="1:24" ht="21" customHeight="1" x14ac:dyDescent="0.25">
      <c r="A49" s="58"/>
      <c r="B49" s="204"/>
      <c r="C49" s="204"/>
      <c r="D49" s="204"/>
      <c r="E49" s="204"/>
      <c r="F49" s="204"/>
      <c r="G49" s="204"/>
      <c r="H49" s="204"/>
      <c r="I49" s="199"/>
      <c r="J49" s="199"/>
      <c r="K49" s="200">
        <v>0</v>
      </c>
      <c r="L49" s="200"/>
      <c r="M49" s="64">
        <f t="shared" si="7"/>
        <v>0</v>
      </c>
      <c r="N49" s="201">
        <f t="shared" si="8"/>
        <v>0</v>
      </c>
      <c r="O49" s="201"/>
      <c r="S49"/>
      <c r="T49"/>
      <c r="U49"/>
      <c r="V49"/>
      <c r="W49"/>
      <c r="X49"/>
    </row>
    <row r="50" spans="1:24" ht="21" customHeight="1" x14ac:dyDescent="0.25">
      <c r="A50" s="58"/>
      <c r="B50" s="204"/>
      <c r="C50" s="204"/>
      <c r="D50" s="204"/>
      <c r="E50" s="204"/>
      <c r="F50" s="204"/>
      <c r="G50" s="204"/>
      <c r="H50" s="204"/>
      <c r="I50" s="199"/>
      <c r="J50" s="199"/>
      <c r="K50" s="200">
        <v>0</v>
      </c>
      <c r="L50" s="200"/>
      <c r="M50" s="64">
        <f t="shared" si="7"/>
        <v>0</v>
      </c>
      <c r="N50" s="201">
        <f>I50*K50</f>
        <v>0</v>
      </c>
      <c r="O50" s="201"/>
      <c r="S50"/>
      <c r="T50"/>
      <c r="U50"/>
      <c r="V50"/>
      <c r="W50"/>
      <c r="X50"/>
    </row>
    <row r="51" spans="1:24" ht="21" customHeight="1" x14ac:dyDescent="0.25">
      <c r="A51" s="58"/>
      <c r="B51" s="204"/>
      <c r="C51" s="204"/>
      <c r="D51" s="204"/>
      <c r="E51" s="204"/>
      <c r="F51" s="204"/>
      <c r="G51" s="204"/>
      <c r="H51" s="204"/>
      <c r="I51" s="199"/>
      <c r="J51" s="199"/>
      <c r="K51" s="200">
        <v>0</v>
      </c>
      <c r="L51" s="200"/>
      <c r="M51" s="64">
        <f t="shared" si="7"/>
        <v>0</v>
      </c>
      <c r="N51" s="201">
        <f t="shared" ref="N51:N54" si="9">I51*K51</f>
        <v>0</v>
      </c>
      <c r="O51" s="201"/>
      <c r="S51"/>
      <c r="T51"/>
      <c r="U51"/>
      <c r="V51"/>
      <c r="W51"/>
      <c r="X51"/>
    </row>
    <row r="52" spans="1:24" ht="21" customHeight="1" x14ac:dyDescent="0.25">
      <c r="A52" s="58"/>
      <c r="B52" s="204"/>
      <c r="C52" s="204"/>
      <c r="D52" s="204"/>
      <c r="E52" s="204"/>
      <c r="F52" s="204"/>
      <c r="G52" s="204"/>
      <c r="H52" s="204"/>
      <c r="I52" s="199"/>
      <c r="J52" s="199"/>
      <c r="K52" s="200">
        <v>0</v>
      </c>
      <c r="L52" s="200"/>
      <c r="M52" s="64">
        <f t="shared" si="7"/>
        <v>0</v>
      </c>
      <c r="N52" s="201">
        <f t="shared" si="9"/>
        <v>0</v>
      </c>
      <c r="O52" s="201"/>
      <c r="S52"/>
      <c r="T52"/>
      <c r="U52"/>
      <c r="V52"/>
      <c r="W52"/>
      <c r="X52"/>
    </row>
    <row r="53" spans="1:24" ht="21" customHeight="1" x14ac:dyDescent="0.25">
      <c r="A53" s="58"/>
      <c r="B53" s="204"/>
      <c r="C53" s="204"/>
      <c r="D53" s="204"/>
      <c r="E53" s="204"/>
      <c r="F53" s="204"/>
      <c r="G53" s="204"/>
      <c r="H53" s="204"/>
      <c r="I53" s="199"/>
      <c r="J53" s="199"/>
      <c r="K53" s="200">
        <v>0</v>
      </c>
      <c r="L53" s="200"/>
      <c r="M53" s="64">
        <f t="shared" si="7"/>
        <v>0</v>
      </c>
      <c r="N53" s="201">
        <f t="shared" si="9"/>
        <v>0</v>
      </c>
      <c r="O53" s="201"/>
      <c r="S53"/>
      <c r="T53"/>
      <c r="U53"/>
      <c r="V53"/>
      <c r="W53"/>
      <c r="X53"/>
    </row>
    <row r="54" spans="1:24" ht="21" customHeight="1" x14ac:dyDescent="0.25">
      <c r="A54" s="58"/>
      <c r="B54" s="204"/>
      <c r="C54" s="204"/>
      <c r="D54" s="204"/>
      <c r="E54" s="204"/>
      <c r="F54" s="204"/>
      <c r="G54" s="204"/>
      <c r="H54" s="204"/>
      <c r="I54" s="199"/>
      <c r="J54" s="199"/>
      <c r="K54" s="200">
        <v>0</v>
      </c>
      <c r="L54" s="200"/>
      <c r="M54" s="64">
        <f t="shared" si="7"/>
        <v>0</v>
      </c>
      <c r="N54" s="201">
        <f t="shared" si="9"/>
        <v>0</v>
      </c>
      <c r="O54" s="201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02">
        <f>SUM(N45:O54)</f>
        <v>0</v>
      </c>
      <c r="O55" s="202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22" t="s">
        <v>175</v>
      </c>
      <c r="E57" s="122"/>
      <c r="F57" s="122"/>
      <c r="G57" s="122"/>
      <c r="H57" s="122" t="s">
        <v>101</v>
      </c>
      <c r="I57" s="122"/>
      <c r="J57" s="122"/>
      <c r="K57" s="122"/>
    </row>
    <row r="58" spans="1:24" ht="18" customHeight="1" x14ac:dyDescent="0.25">
      <c r="D58" s="203" t="s">
        <v>176</v>
      </c>
      <c r="E58" s="203"/>
      <c r="F58" s="203"/>
      <c r="G58" s="203"/>
      <c r="H58" s="201">
        <f>N39</f>
        <v>0</v>
      </c>
      <c r="I58" s="201"/>
      <c r="J58" s="201"/>
      <c r="K58" s="201"/>
    </row>
    <row r="59" spans="1:24" ht="18" customHeight="1" x14ac:dyDescent="0.25">
      <c r="D59" s="203" t="s">
        <v>177</v>
      </c>
      <c r="E59" s="203"/>
      <c r="F59" s="203"/>
      <c r="G59" s="203"/>
      <c r="H59" s="201">
        <f>N55</f>
        <v>0</v>
      </c>
      <c r="I59" s="201"/>
      <c r="J59" s="201"/>
      <c r="K59" s="201"/>
    </row>
    <row r="60" spans="1:24" ht="18" customHeight="1" x14ac:dyDescent="0.25">
      <c r="D60" s="161" t="s">
        <v>170</v>
      </c>
      <c r="E60" s="161"/>
      <c r="F60" s="161"/>
      <c r="G60" s="161"/>
      <c r="H60" s="214">
        <f>H58+H59</f>
        <v>0</v>
      </c>
      <c r="I60" s="214"/>
      <c r="J60" s="214"/>
      <c r="K60" s="214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46"/>
      <c r="O61" s="146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46" t="s">
        <v>68</v>
      </c>
      <c r="O62" s="146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72"/>
      <c r="O63" s="72"/>
    </row>
    <row r="64" spans="1:24" ht="15" customHeight="1" x14ac:dyDescent="0.25"/>
    <row r="65" spans="1:15" ht="15.75" x14ac:dyDescent="0.25">
      <c r="A65" s="71" t="s">
        <v>97</v>
      </c>
    </row>
    <row r="66" spans="1:15" ht="9" customHeight="1" x14ac:dyDescent="0.25"/>
    <row r="67" spans="1:15" ht="15.75" x14ac:dyDescent="0.25">
      <c r="A67" s="1" t="s">
        <v>178</v>
      </c>
    </row>
    <row r="68" spans="1:15" x14ac:dyDescent="0.25">
      <c r="A68" s="1" t="s">
        <v>179</v>
      </c>
    </row>
    <row r="69" spans="1:15" ht="36" customHeight="1" x14ac:dyDescent="0.25">
      <c r="A69" s="78" t="s">
        <v>43</v>
      </c>
      <c r="B69" s="122" t="s">
        <v>175</v>
      </c>
      <c r="C69" s="122"/>
      <c r="D69" s="122"/>
      <c r="E69" s="122"/>
      <c r="F69" s="122"/>
      <c r="G69" s="122"/>
      <c r="H69" s="122"/>
      <c r="I69" s="122" t="s">
        <v>67</v>
      </c>
      <c r="J69" s="122"/>
      <c r="K69" s="122" t="s">
        <v>173</v>
      </c>
      <c r="L69" s="122"/>
      <c r="M69" s="67"/>
      <c r="N69" s="122" t="s">
        <v>101</v>
      </c>
      <c r="O69" s="122"/>
    </row>
    <row r="70" spans="1:15" ht="21" customHeight="1" x14ac:dyDescent="0.25">
      <c r="A70" s="58"/>
      <c r="B70" s="204"/>
      <c r="C70" s="204"/>
      <c r="D70" s="204"/>
      <c r="E70" s="204"/>
      <c r="F70" s="204"/>
      <c r="G70" s="204"/>
      <c r="H70" s="204"/>
      <c r="I70" s="199">
        <v>0</v>
      </c>
      <c r="J70" s="199"/>
      <c r="K70" s="200">
        <v>0</v>
      </c>
      <c r="L70" s="200"/>
      <c r="M70" s="64">
        <f>A70</f>
        <v>0</v>
      </c>
      <c r="N70" s="201">
        <f>I70*K70</f>
        <v>0</v>
      </c>
      <c r="O70" s="201"/>
    </row>
    <row r="71" spans="1:15" ht="21" customHeight="1" x14ac:dyDescent="0.25">
      <c r="A71" s="58"/>
      <c r="B71" s="204"/>
      <c r="C71" s="204"/>
      <c r="D71" s="204"/>
      <c r="E71" s="204"/>
      <c r="F71" s="204"/>
      <c r="G71" s="204"/>
      <c r="H71" s="204"/>
      <c r="I71" s="199">
        <v>0</v>
      </c>
      <c r="J71" s="199"/>
      <c r="K71" s="200">
        <v>0</v>
      </c>
      <c r="L71" s="200"/>
      <c r="M71" s="64">
        <f t="shared" ref="M71:M109" si="10">A71</f>
        <v>0</v>
      </c>
      <c r="N71" s="201">
        <f t="shared" ref="N71:N109" si="11">I71*K71</f>
        <v>0</v>
      </c>
      <c r="O71" s="201"/>
    </row>
    <row r="72" spans="1:15" ht="21" customHeight="1" x14ac:dyDescent="0.25">
      <c r="A72" s="58"/>
      <c r="B72" s="204"/>
      <c r="C72" s="204"/>
      <c r="D72" s="204"/>
      <c r="E72" s="204"/>
      <c r="F72" s="204"/>
      <c r="G72" s="204"/>
      <c r="H72" s="204"/>
      <c r="I72" s="199">
        <v>0</v>
      </c>
      <c r="J72" s="199"/>
      <c r="K72" s="200">
        <v>0</v>
      </c>
      <c r="L72" s="200"/>
      <c r="M72" s="64">
        <f t="shared" si="10"/>
        <v>0</v>
      </c>
      <c r="N72" s="201">
        <f t="shared" si="11"/>
        <v>0</v>
      </c>
      <c r="O72" s="201"/>
    </row>
    <row r="73" spans="1:15" ht="21" customHeight="1" x14ac:dyDescent="0.25">
      <c r="A73" s="58"/>
      <c r="B73" s="204"/>
      <c r="C73" s="204"/>
      <c r="D73" s="204"/>
      <c r="E73" s="204"/>
      <c r="F73" s="204"/>
      <c r="G73" s="204"/>
      <c r="H73" s="204"/>
      <c r="I73" s="199">
        <v>0</v>
      </c>
      <c r="J73" s="199"/>
      <c r="K73" s="200">
        <v>0</v>
      </c>
      <c r="L73" s="200"/>
      <c r="M73" s="64">
        <f t="shared" si="10"/>
        <v>0</v>
      </c>
      <c r="N73" s="201">
        <f t="shared" si="11"/>
        <v>0</v>
      </c>
      <c r="O73" s="201"/>
    </row>
    <row r="74" spans="1:15" ht="21" customHeight="1" x14ac:dyDescent="0.25">
      <c r="A74" s="58"/>
      <c r="B74" s="204"/>
      <c r="C74" s="204"/>
      <c r="D74" s="204"/>
      <c r="E74" s="204"/>
      <c r="F74" s="204"/>
      <c r="G74" s="204"/>
      <c r="H74" s="204"/>
      <c r="I74" s="199">
        <v>0</v>
      </c>
      <c r="J74" s="199"/>
      <c r="K74" s="200">
        <v>0</v>
      </c>
      <c r="L74" s="200"/>
      <c r="M74" s="64">
        <f t="shared" si="10"/>
        <v>0</v>
      </c>
      <c r="N74" s="201">
        <f t="shared" si="11"/>
        <v>0</v>
      </c>
      <c r="O74" s="201"/>
    </row>
    <row r="75" spans="1:15" ht="21" customHeight="1" x14ac:dyDescent="0.25">
      <c r="A75" s="58"/>
      <c r="B75" s="204"/>
      <c r="C75" s="204"/>
      <c r="D75" s="204"/>
      <c r="E75" s="204"/>
      <c r="F75" s="204"/>
      <c r="G75" s="204"/>
      <c r="H75" s="204"/>
      <c r="I75" s="199">
        <v>0</v>
      </c>
      <c r="J75" s="199"/>
      <c r="K75" s="200">
        <v>0</v>
      </c>
      <c r="L75" s="200"/>
      <c r="M75" s="64">
        <f t="shared" si="10"/>
        <v>0</v>
      </c>
      <c r="N75" s="201">
        <f t="shared" si="11"/>
        <v>0</v>
      </c>
      <c r="O75" s="201"/>
    </row>
    <row r="76" spans="1:15" ht="21" customHeight="1" x14ac:dyDescent="0.25">
      <c r="A76" s="58"/>
      <c r="B76" s="204"/>
      <c r="C76" s="204"/>
      <c r="D76" s="204"/>
      <c r="E76" s="204"/>
      <c r="F76" s="204"/>
      <c r="G76" s="204"/>
      <c r="H76" s="204"/>
      <c r="I76" s="199">
        <v>0</v>
      </c>
      <c r="J76" s="199"/>
      <c r="K76" s="200">
        <v>0</v>
      </c>
      <c r="L76" s="200"/>
      <c r="M76" s="64">
        <f t="shared" si="10"/>
        <v>0</v>
      </c>
      <c r="N76" s="201">
        <f t="shared" si="11"/>
        <v>0</v>
      </c>
      <c r="O76" s="201"/>
    </row>
    <row r="77" spans="1:15" ht="21" customHeight="1" x14ac:dyDescent="0.25">
      <c r="A77" s="58"/>
      <c r="B77" s="204"/>
      <c r="C77" s="204"/>
      <c r="D77" s="204"/>
      <c r="E77" s="204"/>
      <c r="F77" s="204"/>
      <c r="G77" s="204"/>
      <c r="H77" s="204"/>
      <c r="I77" s="199">
        <v>0</v>
      </c>
      <c r="J77" s="199"/>
      <c r="K77" s="200">
        <v>0</v>
      </c>
      <c r="L77" s="200"/>
      <c r="M77" s="64">
        <f t="shared" si="10"/>
        <v>0</v>
      </c>
      <c r="N77" s="201">
        <f t="shared" si="11"/>
        <v>0</v>
      </c>
      <c r="O77" s="201"/>
    </row>
    <row r="78" spans="1:15" ht="21" customHeight="1" x14ac:dyDescent="0.25">
      <c r="A78" s="58"/>
      <c r="B78" s="204"/>
      <c r="C78" s="204"/>
      <c r="D78" s="204"/>
      <c r="E78" s="204"/>
      <c r="F78" s="204"/>
      <c r="G78" s="204"/>
      <c r="H78" s="204"/>
      <c r="I78" s="199">
        <v>0</v>
      </c>
      <c r="J78" s="199"/>
      <c r="K78" s="200">
        <v>0</v>
      </c>
      <c r="L78" s="200"/>
      <c r="M78" s="64">
        <f t="shared" si="10"/>
        <v>0</v>
      </c>
      <c r="N78" s="201">
        <f t="shared" si="11"/>
        <v>0</v>
      </c>
      <c r="O78" s="201"/>
    </row>
    <row r="79" spans="1:15" ht="21" customHeight="1" x14ac:dyDescent="0.25">
      <c r="A79" s="58"/>
      <c r="B79" s="204"/>
      <c r="C79" s="204"/>
      <c r="D79" s="204"/>
      <c r="E79" s="204"/>
      <c r="F79" s="204"/>
      <c r="G79" s="204"/>
      <c r="H79" s="204"/>
      <c r="I79" s="199">
        <v>0</v>
      </c>
      <c r="J79" s="199"/>
      <c r="K79" s="200">
        <v>0</v>
      </c>
      <c r="L79" s="200"/>
      <c r="M79" s="64">
        <f t="shared" si="10"/>
        <v>0</v>
      </c>
      <c r="N79" s="201">
        <f t="shared" si="11"/>
        <v>0</v>
      </c>
      <c r="O79" s="201"/>
    </row>
    <row r="80" spans="1:15" ht="21" customHeight="1" x14ac:dyDescent="0.25">
      <c r="A80" s="58"/>
      <c r="B80" s="204"/>
      <c r="C80" s="204"/>
      <c r="D80" s="204"/>
      <c r="E80" s="204"/>
      <c r="F80" s="204"/>
      <c r="G80" s="204"/>
      <c r="H80" s="204"/>
      <c r="I80" s="199">
        <v>0</v>
      </c>
      <c r="J80" s="199"/>
      <c r="K80" s="200">
        <v>0</v>
      </c>
      <c r="L80" s="200"/>
      <c r="M80" s="64">
        <f t="shared" si="10"/>
        <v>0</v>
      </c>
      <c r="N80" s="201">
        <f t="shared" si="11"/>
        <v>0</v>
      </c>
      <c r="O80" s="201"/>
    </row>
    <row r="81" spans="1:15" ht="21" customHeight="1" x14ac:dyDescent="0.25">
      <c r="A81" s="58"/>
      <c r="B81" s="204"/>
      <c r="C81" s="204"/>
      <c r="D81" s="204"/>
      <c r="E81" s="204"/>
      <c r="F81" s="204"/>
      <c r="G81" s="204"/>
      <c r="H81" s="204"/>
      <c r="I81" s="199">
        <v>0</v>
      </c>
      <c r="J81" s="199"/>
      <c r="K81" s="200">
        <v>0</v>
      </c>
      <c r="L81" s="200"/>
      <c r="M81" s="64">
        <f t="shared" si="10"/>
        <v>0</v>
      </c>
      <c r="N81" s="201">
        <f t="shared" si="11"/>
        <v>0</v>
      </c>
      <c r="O81" s="201"/>
    </row>
    <row r="82" spans="1:15" ht="21" customHeight="1" x14ac:dyDescent="0.25">
      <c r="A82" s="58"/>
      <c r="B82" s="204"/>
      <c r="C82" s="204"/>
      <c r="D82" s="204"/>
      <c r="E82" s="204"/>
      <c r="F82" s="204"/>
      <c r="G82" s="204"/>
      <c r="H82" s="204"/>
      <c r="I82" s="199">
        <v>0</v>
      </c>
      <c r="J82" s="199"/>
      <c r="K82" s="200">
        <v>0</v>
      </c>
      <c r="L82" s="200"/>
      <c r="M82" s="64">
        <f t="shared" si="10"/>
        <v>0</v>
      </c>
      <c r="N82" s="201">
        <f t="shared" si="11"/>
        <v>0</v>
      </c>
      <c r="O82" s="201"/>
    </row>
    <row r="83" spans="1:15" ht="21" customHeight="1" x14ac:dyDescent="0.25">
      <c r="A83" s="58"/>
      <c r="B83" s="204"/>
      <c r="C83" s="204"/>
      <c r="D83" s="204"/>
      <c r="E83" s="204"/>
      <c r="F83" s="204"/>
      <c r="G83" s="204"/>
      <c r="H83" s="204"/>
      <c r="I83" s="199">
        <v>0</v>
      </c>
      <c r="J83" s="199"/>
      <c r="K83" s="200">
        <v>0</v>
      </c>
      <c r="L83" s="200"/>
      <c r="M83" s="64">
        <f t="shared" si="10"/>
        <v>0</v>
      </c>
      <c r="N83" s="201">
        <f t="shared" si="11"/>
        <v>0</v>
      </c>
      <c r="O83" s="201"/>
    </row>
    <row r="84" spans="1:15" ht="21" customHeight="1" x14ac:dyDescent="0.25">
      <c r="A84" s="58"/>
      <c r="B84" s="204"/>
      <c r="C84" s="204"/>
      <c r="D84" s="204"/>
      <c r="E84" s="204"/>
      <c r="F84" s="204"/>
      <c r="G84" s="204"/>
      <c r="H84" s="204"/>
      <c r="I84" s="199">
        <v>0</v>
      </c>
      <c r="J84" s="199"/>
      <c r="K84" s="200">
        <v>0</v>
      </c>
      <c r="L84" s="200"/>
      <c r="M84" s="64">
        <f t="shared" si="10"/>
        <v>0</v>
      </c>
      <c r="N84" s="201">
        <f t="shared" si="11"/>
        <v>0</v>
      </c>
      <c r="O84" s="201"/>
    </row>
    <row r="85" spans="1:15" ht="21" customHeight="1" x14ac:dyDescent="0.25">
      <c r="A85" s="58"/>
      <c r="B85" s="204"/>
      <c r="C85" s="204"/>
      <c r="D85" s="204"/>
      <c r="E85" s="204"/>
      <c r="F85" s="204"/>
      <c r="G85" s="204"/>
      <c r="H85" s="204"/>
      <c r="I85" s="199">
        <v>0</v>
      </c>
      <c r="J85" s="199"/>
      <c r="K85" s="200">
        <v>0</v>
      </c>
      <c r="L85" s="200"/>
      <c r="M85" s="64">
        <f t="shared" si="10"/>
        <v>0</v>
      </c>
      <c r="N85" s="201">
        <f t="shared" si="11"/>
        <v>0</v>
      </c>
      <c r="O85" s="201"/>
    </row>
    <row r="86" spans="1:15" ht="21" customHeight="1" x14ac:dyDescent="0.25">
      <c r="A86" s="58"/>
      <c r="B86" s="204"/>
      <c r="C86" s="204"/>
      <c r="D86" s="204"/>
      <c r="E86" s="204"/>
      <c r="F86" s="204"/>
      <c r="G86" s="204"/>
      <c r="H86" s="204"/>
      <c r="I86" s="199">
        <v>0</v>
      </c>
      <c r="J86" s="199"/>
      <c r="K86" s="200">
        <v>0</v>
      </c>
      <c r="L86" s="200"/>
      <c r="M86" s="64">
        <f t="shared" si="10"/>
        <v>0</v>
      </c>
      <c r="N86" s="201">
        <f t="shared" si="11"/>
        <v>0</v>
      </c>
      <c r="O86" s="201"/>
    </row>
    <row r="87" spans="1:15" ht="21" customHeight="1" x14ac:dyDescent="0.25">
      <c r="A87" s="58"/>
      <c r="B87" s="204"/>
      <c r="C87" s="204"/>
      <c r="D87" s="204"/>
      <c r="E87" s="204"/>
      <c r="F87" s="204"/>
      <c r="G87" s="204"/>
      <c r="H87" s="204"/>
      <c r="I87" s="199">
        <v>0</v>
      </c>
      <c r="J87" s="199"/>
      <c r="K87" s="200">
        <v>0</v>
      </c>
      <c r="L87" s="200"/>
      <c r="M87" s="64">
        <f t="shared" si="10"/>
        <v>0</v>
      </c>
      <c r="N87" s="201">
        <f t="shared" si="11"/>
        <v>0</v>
      </c>
      <c r="O87" s="201"/>
    </row>
    <row r="88" spans="1:15" ht="21" customHeight="1" x14ac:dyDescent="0.25">
      <c r="A88" s="58"/>
      <c r="B88" s="204"/>
      <c r="C88" s="204"/>
      <c r="D88" s="204"/>
      <c r="E88" s="204"/>
      <c r="F88" s="204"/>
      <c r="G88" s="204"/>
      <c r="H88" s="204"/>
      <c r="I88" s="199">
        <v>0</v>
      </c>
      <c r="J88" s="199"/>
      <c r="K88" s="200">
        <v>0</v>
      </c>
      <c r="L88" s="200"/>
      <c r="M88" s="64">
        <f t="shared" si="10"/>
        <v>0</v>
      </c>
      <c r="N88" s="201">
        <f t="shared" si="11"/>
        <v>0</v>
      </c>
      <c r="O88" s="201"/>
    </row>
    <row r="89" spans="1:15" ht="21" customHeight="1" x14ac:dyDescent="0.25">
      <c r="A89" s="58"/>
      <c r="B89" s="204"/>
      <c r="C89" s="204"/>
      <c r="D89" s="204"/>
      <c r="E89" s="204"/>
      <c r="F89" s="204"/>
      <c r="G89" s="204"/>
      <c r="H89" s="204"/>
      <c r="I89" s="199">
        <v>0</v>
      </c>
      <c r="J89" s="199"/>
      <c r="K89" s="200">
        <v>0</v>
      </c>
      <c r="L89" s="200"/>
      <c r="M89" s="64">
        <f t="shared" si="10"/>
        <v>0</v>
      </c>
      <c r="N89" s="201">
        <f t="shared" si="11"/>
        <v>0</v>
      </c>
      <c r="O89" s="201"/>
    </row>
    <row r="90" spans="1:15" ht="21" customHeight="1" x14ac:dyDescent="0.25">
      <c r="A90" s="58"/>
      <c r="B90" s="204"/>
      <c r="C90" s="204"/>
      <c r="D90" s="204"/>
      <c r="E90" s="204"/>
      <c r="F90" s="204"/>
      <c r="G90" s="204"/>
      <c r="H90" s="204"/>
      <c r="I90" s="199">
        <v>0</v>
      </c>
      <c r="J90" s="199"/>
      <c r="K90" s="200">
        <v>0</v>
      </c>
      <c r="L90" s="200"/>
      <c r="M90" s="64">
        <f t="shared" si="10"/>
        <v>0</v>
      </c>
      <c r="N90" s="201">
        <f t="shared" si="11"/>
        <v>0</v>
      </c>
      <c r="O90" s="201"/>
    </row>
    <row r="91" spans="1:15" ht="21" customHeight="1" x14ac:dyDescent="0.25">
      <c r="A91" s="58"/>
      <c r="B91" s="204"/>
      <c r="C91" s="204"/>
      <c r="D91" s="204"/>
      <c r="E91" s="204"/>
      <c r="F91" s="204"/>
      <c r="G91" s="204"/>
      <c r="H91" s="204"/>
      <c r="I91" s="199">
        <v>0</v>
      </c>
      <c r="J91" s="199"/>
      <c r="K91" s="200">
        <v>0</v>
      </c>
      <c r="L91" s="200"/>
      <c r="M91" s="64">
        <f t="shared" si="10"/>
        <v>0</v>
      </c>
      <c r="N91" s="201">
        <f t="shared" si="11"/>
        <v>0</v>
      </c>
      <c r="O91" s="201"/>
    </row>
    <row r="92" spans="1:15" ht="21" customHeight="1" x14ac:dyDescent="0.25">
      <c r="A92" s="58"/>
      <c r="B92" s="204"/>
      <c r="C92" s="204"/>
      <c r="D92" s="204"/>
      <c r="E92" s="204"/>
      <c r="F92" s="204"/>
      <c r="G92" s="204"/>
      <c r="H92" s="204"/>
      <c r="I92" s="199">
        <v>0</v>
      </c>
      <c r="J92" s="199"/>
      <c r="K92" s="200">
        <v>0</v>
      </c>
      <c r="L92" s="200"/>
      <c r="M92" s="64">
        <f t="shared" si="10"/>
        <v>0</v>
      </c>
      <c r="N92" s="201">
        <f t="shared" si="11"/>
        <v>0</v>
      </c>
      <c r="O92" s="201"/>
    </row>
    <row r="93" spans="1:15" ht="21" customHeight="1" x14ac:dyDescent="0.25">
      <c r="A93" s="58"/>
      <c r="B93" s="204"/>
      <c r="C93" s="204"/>
      <c r="D93" s="204"/>
      <c r="E93" s="204"/>
      <c r="F93" s="204"/>
      <c r="G93" s="204"/>
      <c r="H93" s="204"/>
      <c r="I93" s="199">
        <v>0</v>
      </c>
      <c r="J93" s="199"/>
      <c r="K93" s="200">
        <v>0</v>
      </c>
      <c r="L93" s="200"/>
      <c r="M93" s="64">
        <f t="shared" si="10"/>
        <v>0</v>
      </c>
      <c r="N93" s="201">
        <f t="shared" si="11"/>
        <v>0</v>
      </c>
      <c r="O93" s="201"/>
    </row>
    <row r="94" spans="1:15" ht="21" customHeight="1" x14ac:dyDescent="0.25">
      <c r="A94" s="58"/>
      <c r="B94" s="204"/>
      <c r="C94" s="204"/>
      <c r="D94" s="204"/>
      <c r="E94" s="204"/>
      <c r="F94" s="204"/>
      <c r="G94" s="204"/>
      <c r="H94" s="204"/>
      <c r="I94" s="199">
        <v>0</v>
      </c>
      <c r="J94" s="199"/>
      <c r="K94" s="200">
        <v>0</v>
      </c>
      <c r="L94" s="200"/>
      <c r="M94" s="64">
        <f t="shared" si="10"/>
        <v>0</v>
      </c>
      <c r="N94" s="201">
        <f t="shared" si="11"/>
        <v>0</v>
      </c>
      <c r="O94" s="201"/>
    </row>
    <row r="95" spans="1:15" ht="21" customHeight="1" x14ac:dyDescent="0.25">
      <c r="A95" s="58"/>
      <c r="B95" s="204"/>
      <c r="C95" s="204"/>
      <c r="D95" s="204"/>
      <c r="E95" s="204"/>
      <c r="F95" s="204"/>
      <c r="G95" s="204"/>
      <c r="H95" s="204"/>
      <c r="I95" s="199">
        <v>0</v>
      </c>
      <c r="J95" s="199"/>
      <c r="K95" s="200">
        <v>0</v>
      </c>
      <c r="L95" s="200"/>
      <c r="M95" s="64">
        <f t="shared" si="10"/>
        <v>0</v>
      </c>
      <c r="N95" s="201">
        <f t="shared" si="11"/>
        <v>0</v>
      </c>
      <c r="O95" s="201"/>
    </row>
    <row r="96" spans="1:15" ht="21" customHeight="1" x14ac:dyDescent="0.25">
      <c r="A96" s="58"/>
      <c r="B96" s="204"/>
      <c r="C96" s="204"/>
      <c r="D96" s="204"/>
      <c r="E96" s="204"/>
      <c r="F96" s="204"/>
      <c r="G96" s="204"/>
      <c r="H96" s="204"/>
      <c r="I96" s="199">
        <v>0</v>
      </c>
      <c r="J96" s="199"/>
      <c r="K96" s="200">
        <v>0</v>
      </c>
      <c r="L96" s="200"/>
      <c r="M96" s="64">
        <f t="shared" si="10"/>
        <v>0</v>
      </c>
      <c r="N96" s="201">
        <f t="shared" si="11"/>
        <v>0</v>
      </c>
      <c r="O96" s="201"/>
    </row>
    <row r="97" spans="1:15" ht="21" customHeight="1" x14ac:dyDescent="0.25">
      <c r="A97" s="58"/>
      <c r="B97" s="204"/>
      <c r="C97" s="204"/>
      <c r="D97" s="204"/>
      <c r="E97" s="204"/>
      <c r="F97" s="204"/>
      <c r="G97" s="204"/>
      <c r="H97" s="204"/>
      <c r="I97" s="199">
        <v>0</v>
      </c>
      <c r="J97" s="199"/>
      <c r="K97" s="200">
        <v>0</v>
      </c>
      <c r="L97" s="200"/>
      <c r="M97" s="64">
        <f t="shared" si="10"/>
        <v>0</v>
      </c>
      <c r="N97" s="201">
        <f t="shared" si="11"/>
        <v>0</v>
      </c>
      <c r="O97" s="201"/>
    </row>
    <row r="98" spans="1:15" ht="21" customHeight="1" x14ac:dyDescent="0.25">
      <c r="A98" s="58"/>
      <c r="B98" s="204"/>
      <c r="C98" s="204"/>
      <c r="D98" s="204"/>
      <c r="E98" s="204"/>
      <c r="F98" s="204"/>
      <c r="G98" s="204"/>
      <c r="H98" s="204"/>
      <c r="I98" s="199">
        <v>0</v>
      </c>
      <c r="J98" s="199"/>
      <c r="K98" s="200">
        <v>0</v>
      </c>
      <c r="L98" s="200"/>
      <c r="M98" s="64">
        <f t="shared" si="10"/>
        <v>0</v>
      </c>
      <c r="N98" s="201">
        <f t="shared" si="11"/>
        <v>0</v>
      </c>
      <c r="O98" s="201"/>
    </row>
    <row r="99" spans="1:15" ht="21" customHeight="1" x14ac:dyDescent="0.25">
      <c r="A99" s="58"/>
      <c r="B99" s="204"/>
      <c r="C99" s="204"/>
      <c r="D99" s="204"/>
      <c r="E99" s="204"/>
      <c r="F99" s="204"/>
      <c r="G99" s="204"/>
      <c r="H99" s="204"/>
      <c r="I99" s="199">
        <v>0</v>
      </c>
      <c r="J99" s="199"/>
      <c r="K99" s="200">
        <v>0</v>
      </c>
      <c r="L99" s="200"/>
      <c r="M99" s="64">
        <f t="shared" si="10"/>
        <v>0</v>
      </c>
      <c r="N99" s="201">
        <f t="shared" si="11"/>
        <v>0</v>
      </c>
      <c r="O99" s="201"/>
    </row>
    <row r="100" spans="1:15" ht="21" customHeight="1" x14ac:dyDescent="0.25">
      <c r="A100" s="58"/>
      <c r="B100" s="204"/>
      <c r="C100" s="204"/>
      <c r="D100" s="204"/>
      <c r="E100" s="204"/>
      <c r="F100" s="204"/>
      <c r="G100" s="204"/>
      <c r="H100" s="204"/>
      <c r="I100" s="199">
        <v>0</v>
      </c>
      <c r="J100" s="199"/>
      <c r="K100" s="200">
        <v>0</v>
      </c>
      <c r="L100" s="200"/>
      <c r="M100" s="64">
        <f t="shared" si="10"/>
        <v>0</v>
      </c>
      <c r="N100" s="201">
        <f t="shared" si="11"/>
        <v>0</v>
      </c>
      <c r="O100" s="201"/>
    </row>
    <row r="101" spans="1:15" ht="21" customHeight="1" x14ac:dyDescent="0.25">
      <c r="A101" s="58"/>
      <c r="B101" s="204"/>
      <c r="C101" s="204"/>
      <c r="D101" s="204"/>
      <c r="E101" s="204"/>
      <c r="F101" s="204"/>
      <c r="G101" s="204"/>
      <c r="H101" s="204"/>
      <c r="I101" s="199">
        <v>0</v>
      </c>
      <c r="J101" s="199"/>
      <c r="K101" s="200">
        <v>0</v>
      </c>
      <c r="L101" s="200"/>
      <c r="M101" s="64">
        <f t="shared" si="10"/>
        <v>0</v>
      </c>
      <c r="N101" s="201">
        <f t="shared" si="11"/>
        <v>0</v>
      </c>
      <c r="O101" s="201"/>
    </row>
    <row r="102" spans="1:15" ht="21" customHeight="1" x14ac:dyDescent="0.25">
      <c r="A102" s="58"/>
      <c r="B102" s="204"/>
      <c r="C102" s="204"/>
      <c r="D102" s="204"/>
      <c r="E102" s="204"/>
      <c r="F102" s="204"/>
      <c r="G102" s="204"/>
      <c r="H102" s="204"/>
      <c r="I102" s="199">
        <v>0</v>
      </c>
      <c r="J102" s="199"/>
      <c r="K102" s="200">
        <v>0</v>
      </c>
      <c r="L102" s="200"/>
      <c r="M102" s="64">
        <f t="shared" si="10"/>
        <v>0</v>
      </c>
      <c r="N102" s="201">
        <f t="shared" si="11"/>
        <v>0</v>
      </c>
      <c r="O102" s="201"/>
    </row>
    <row r="103" spans="1:15" ht="21" customHeight="1" x14ac:dyDescent="0.25">
      <c r="A103" s="58"/>
      <c r="B103" s="204"/>
      <c r="C103" s="204"/>
      <c r="D103" s="204"/>
      <c r="E103" s="204"/>
      <c r="F103" s="204"/>
      <c r="G103" s="204"/>
      <c r="H103" s="204"/>
      <c r="I103" s="199">
        <v>0</v>
      </c>
      <c r="J103" s="199"/>
      <c r="K103" s="200">
        <v>0</v>
      </c>
      <c r="L103" s="200"/>
      <c r="M103" s="64">
        <f t="shared" si="10"/>
        <v>0</v>
      </c>
      <c r="N103" s="201">
        <f t="shared" si="11"/>
        <v>0</v>
      </c>
      <c r="O103" s="201"/>
    </row>
    <row r="104" spans="1:15" ht="21" customHeight="1" x14ac:dyDescent="0.25">
      <c r="A104" s="58"/>
      <c r="B104" s="204"/>
      <c r="C104" s="204"/>
      <c r="D104" s="204"/>
      <c r="E104" s="204"/>
      <c r="F104" s="204"/>
      <c r="G104" s="204"/>
      <c r="H104" s="204"/>
      <c r="I104" s="199">
        <v>0</v>
      </c>
      <c r="J104" s="199"/>
      <c r="K104" s="200">
        <v>0</v>
      </c>
      <c r="L104" s="200"/>
      <c r="M104" s="64">
        <f t="shared" si="10"/>
        <v>0</v>
      </c>
      <c r="N104" s="201">
        <f t="shared" si="11"/>
        <v>0</v>
      </c>
      <c r="O104" s="201"/>
    </row>
    <row r="105" spans="1:15" ht="21" customHeight="1" x14ac:dyDescent="0.25">
      <c r="A105" s="58"/>
      <c r="B105" s="204"/>
      <c r="C105" s="204"/>
      <c r="D105" s="204"/>
      <c r="E105" s="204"/>
      <c r="F105" s="204"/>
      <c r="G105" s="204"/>
      <c r="H105" s="204"/>
      <c r="I105" s="199">
        <v>0</v>
      </c>
      <c r="J105" s="199"/>
      <c r="K105" s="200">
        <v>0</v>
      </c>
      <c r="L105" s="200"/>
      <c r="M105" s="64">
        <f t="shared" si="10"/>
        <v>0</v>
      </c>
      <c r="N105" s="201">
        <f t="shared" si="11"/>
        <v>0</v>
      </c>
      <c r="O105" s="201"/>
    </row>
    <row r="106" spans="1:15" ht="21" customHeight="1" x14ac:dyDescent="0.25">
      <c r="A106" s="58"/>
      <c r="B106" s="204"/>
      <c r="C106" s="204"/>
      <c r="D106" s="204"/>
      <c r="E106" s="204"/>
      <c r="F106" s="204"/>
      <c r="G106" s="204"/>
      <c r="H106" s="204"/>
      <c r="I106" s="199">
        <v>0</v>
      </c>
      <c r="J106" s="199"/>
      <c r="K106" s="200">
        <v>0</v>
      </c>
      <c r="L106" s="200"/>
      <c r="M106" s="64">
        <f t="shared" si="10"/>
        <v>0</v>
      </c>
      <c r="N106" s="201">
        <f t="shared" si="11"/>
        <v>0</v>
      </c>
      <c r="O106" s="201"/>
    </row>
    <row r="107" spans="1:15" ht="21" customHeight="1" x14ac:dyDescent="0.25">
      <c r="A107" s="58"/>
      <c r="B107" s="204"/>
      <c r="C107" s="204"/>
      <c r="D107" s="204"/>
      <c r="E107" s="204"/>
      <c r="F107" s="204"/>
      <c r="G107" s="204"/>
      <c r="H107" s="204"/>
      <c r="I107" s="199">
        <v>0</v>
      </c>
      <c r="J107" s="199"/>
      <c r="K107" s="200">
        <v>0</v>
      </c>
      <c r="L107" s="200"/>
      <c r="M107" s="64">
        <f t="shared" si="10"/>
        <v>0</v>
      </c>
      <c r="N107" s="201">
        <f t="shared" si="11"/>
        <v>0</v>
      </c>
      <c r="O107" s="201"/>
    </row>
    <row r="108" spans="1:15" ht="21" customHeight="1" x14ac:dyDescent="0.25">
      <c r="A108" s="58"/>
      <c r="B108" s="204"/>
      <c r="C108" s="204"/>
      <c r="D108" s="204"/>
      <c r="E108" s="204"/>
      <c r="F108" s="204"/>
      <c r="G108" s="204"/>
      <c r="H108" s="204"/>
      <c r="I108" s="199">
        <v>0</v>
      </c>
      <c r="J108" s="199"/>
      <c r="K108" s="200">
        <v>0</v>
      </c>
      <c r="L108" s="200"/>
      <c r="M108" s="64">
        <f t="shared" si="10"/>
        <v>0</v>
      </c>
      <c r="N108" s="201">
        <f t="shared" si="11"/>
        <v>0</v>
      </c>
      <c r="O108" s="201"/>
    </row>
    <row r="109" spans="1:15" ht="21" customHeight="1" x14ac:dyDescent="0.25">
      <c r="A109" s="58"/>
      <c r="B109" s="204"/>
      <c r="C109" s="204"/>
      <c r="D109" s="204"/>
      <c r="E109" s="204"/>
      <c r="F109" s="204"/>
      <c r="G109" s="204"/>
      <c r="H109" s="204"/>
      <c r="I109" s="199">
        <v>0</v>
      </c>
      <c r="J109" s="199"/>
      <c r="K109" s="200">
        <v>0</v>
      </c>
      <c r="L109" s="200"/>
      <c r="M109" s="64">
        <f t="shared" si="10"/>
        <v>0</v>
      </c>
      <c r="N109" s="201">
        <f t="shared" si="11"/>
        <v>0</v>
      </c>
      <c r="O109" s="201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02">
        <f>SUM(N70:O109)</f>
        <v>0</v>
      </c>
      <c r="O110" s="202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46" t="s">
        <v>69</v>
      </c>
      <c r="O112" s="146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46"/>
      <c r="O113" s="146"/>
    </row>
    <row r="114" spans="1:15" ht="8.25" customHeight="1" x14ac:dyDescent="0.25"/>
    <row r="115" spans="1:15" ht="15.75" x14ac:dyDescent="0.25">
      <c r="A115" s="71" t="s">
        <v>98</v>
      </c>
    </row>
    <row r="116" spans="1:15" ht="8.25" customHeight="1" x14ac:dyDescent="0.25"/>
    <row r="117" spans="1:15" ht="15.75" x14ac:dyDescent="0.25">
      <c r="A117" s="1" t="s">
        <v>180</v>
      </c>
    </row>
    <row r="118" spans="1:15" ht="37.5" customHeight="1" x14ac:dyDescent="0.25">
      <c r="A118" s="78" t="s">
        <v>43</v>
      </c>
      <c r="B118" s="138" t="s">
        <v>199</v>
      </c>
      <c r="C118" s="138"/>
      <c r="D118" s="69" t="s">
        <v>183</v>
      </c>
      <c r="E118" s="138" t="s">
        <v>181</v>
      </c>
      <c r="F118" s="138"/>
      <c r="G118" s="138"/>
      <c r="H118" s="138"/>
      <c r="I118" s="138" t="s">
        <v>206</v>
      </c>
      <c r="J118" s="138"/>
      <c r="K118" s="137" t="s">
        <v>207</v>
      </c>
      <c r="L118" s="137"/>
      <c r="M118" s="69"/>
      <c r="N118" s="138" t="s">
        <v>182</v>
      </c>
      <c r="O118" s="138"/>
    </row>
    <row r="119" spans="1:15" ht="21" customHeight="1" x14ac:dyDescent="0.25">
      <c r="A119" s="58"/>
      <c r="B119" s="206"/>
      <c r="C119" s="206"/>
      <c r="D119" s="74">
        <v>0</v>
      </c>
      <c r="E119" s="204"/>
      <c r="F119" s="204"/>
      <c r="G119" s="204"/>
      <c r="H119" s="204"/>
      <c r="I119" s="200">
        <v>0</v>
      </c>
      <c r="J119" s="200"/>
      <c r="K119" s="205">
        <v>0</v>
      </c>
      <c r="L119" s="205"/>
      <c r="M119" s="64">
        <f>A119</f>
        <v>0</v>
      </c>
      <c r="N119" s="201">
        <f>(I119*K119)*D119</f>
        <v>0</v>
      </c>
      <c r="O119" s="201"/>
    </row>
    <row r="120" spans="1:15" ht="21" customHeight="1" x14ac:dyDescent="0.25">
      <c r="A120" s="58"/>
      <c r="B120" s="206"/>
      <c r="C120" s="206"/>
      <c r="D120" s="74">
        <v>0</v>
      </c>
      <c r="E120" s="204"/>
      <c r="F120" s="204"/>
      <c r="G120" s="204"/>
      <c r="H120" s="204"/>
      <c r="I120" s="200">
        <v>0</v>
      </c>
      <c r="J120" s="200"/>
      <c r="K120" s="205">
        <v>0</v>
      </c>
      <c r="L120" s="205"/>
      <c r="M120" s="64">
        <f t="shared" ref="M120:M158" si="12">A120</f>
        <v>0</v>
      </c>
      <c r="N120" s="201">
        <f t="shared" ref="N120:N158" si="13">(I120*K120)*D120</f>
        <v>0</v>
      </c>
      <c r="O120" s="201"/>
    </row>
    <row r="121" spans="1:15" ht="21" customHeight="1" x14ac:dyDescent="0.25">
      <c r="A121" s="58"/>
      <c r="B121" s="206"/>
      <c r="C121" s="206"/>
      <c r="D121" s="74">
        <v>0</v>
      </c>
      <c r="E121" s="204"/>
      <c r="F121" s="204"/>
      <c r="G121" s="204"/>
      <c r="H121" s="204"/>
      <c r="I121" s="200">
        <v>0</v>
      </c>
      <c r="J121" s="200"/>
      <c r="K121" s="205">
        <v>0</v>
      </c>
      <c r="L121" s="205"/>
      <c r="M121" s="64">
        <f t="shared" si="12"/>
        <v>0</v>
      </c>
      <c r="N121" s="201">
        <f t="shared" si="13"/>
        <v>0</v>
      </c>
      <c r="O121" s="201"/>
    </row>
    <row r="122" spans="1:15" ht="21" customHeight="1" x14ac:dyDescent="0.25">
      <c r="A122" s="58"/>
      <c r="B122" s="206"/>
      <c r="C122" s="206"/>
      <c r="D122" s="74">
        <v>0</v>
      </c>
      <c r="E122" s="204"/>
      <c r="F122" s="204"/>
      <c r="G122" s="204"/>
      <c r="H122" s="204"/>
      <c r="I122" s="200">
        <v>0</v>
      </c>
      <c r="J122" s="200"/>
      <c r="K122" s="205">
        <v>0</v>
      </c>
      <c r="L122" s="205"/>
      <c r="M122" s="64">
        <f t="shared" si="12"/>
        <v>0</v>
      </c>
      <c r="N122" s="201">
        <f t="shared" si="13"/>
        <v>0</v>
      </c>
      <c r="O122" s="201"/>
    </row>
    <row r="123" spans="1:15" ht="21" customHeight="1" x14ac:dyDescent="0.25">
      <c r="A123" s="58"/>
      <c r="B123" s="206"/>
      <c r="C123" s="206"/>
      <c r="D123" s="74">
        <v>0</v>
      </c>
      <c r="E123" s="204"/>
      <c r="F123" s="204"/>
      <c r="G123" s="204"/>
      <c r="H123" s="204"/>
      <c r="I123" s="200">
        <v>0</v>
      </c>
      <c r="J123" s="200"/>
      <c r="K123" s="205">
        <v>0</v>
      </c>
      <c r="L123" s="205"/>
      <c r="M123" s="64">
        <f t="shared" si="12"/>
        <v>0</v>
      </c>
      <c r="N123" s="201">
        <f t="shared" si="13"/>
        <v>0</v>
      </c>
      <c r="O123" s="201"/>
    </row>
    <row r="124" spans="1:15" ht="21" customHeight="1" x14ac:dyDescent="0.25">
      <c r="A124" s="58"/>
      <c r="B124" s="206"/>
      <c r="C124" s="206"/>
      <c r="D124" s="74">
        <v>0</v>
      </c>
      <c r="E124" s="204"/>
      <c r="F124" s="204"/>
      <c r="G124" s="204"/>
      <c r="H124" s="204"/>
      <c r="I124" s="200">
        <v>0</v>
      </c>
      <c r="J124" s="200"/>
      <c r="K124" s="205">
        <v>0</v>
      </c>
      <c r="L124" s="205"/>
      <c r="M124" s="64">
        <f t="shared" si="12"/>
        <v>0</v>
      </c>
      <c r="N124" s="201">
        <f t="shared" si="13"/>
        <v>0</v>
      </c>
      <c r="O124" s="201"/>
    </row>
    <row r="125" spans="1:15" ht="21" customHeight="1" x14ac:dyDescent="0.25">
      <c r="A125" s="58"/>
      <c r="B125" s="206"/>
      <c r="C125" s="206"/>
      <c r="D125" s="74">
        <v>0</v>
      </c>
      <c r="E125" s="204"/>
      <c r="F125" s="204"/>
      <c r="G125" s="204"/>
      <c r="H125" s="204"/>
      <c r="I125" s="200">
        <v>0</v>
      </c>
      <c r="J125" s="200"/>
      <c r="K125" s="205">
        <v>0</v>
      </c>
      <c r="L125" s="205"/>
      <c r="M125" s="64">
        <f t="shared" si="12"/>
        <v>0</v>
      </c>
      <c r="N125" s="201">
        <f t="shared" si="13"/>
        <v>0</v>
      </c>
      <c r="O125" s="201"/>
    </row>
    <row r="126" spans="1:15" ht="21" customHeight="1" x14ac:dyDescent="0.25">
      <c r="A126" s="58"/>
      <c r="B126" s="206"/>
      <c r="C126" s="206"/>
      <c r="D126" s="74">
        <v>0</v>
      </c>
      <c r="E126" s="204"/>
      <c r="F126" s="204"/>
      <c r="G126" s="204"/>
      <c r="H126" s="204"/>
      <c r="I126" s="200">
        <v>0</v>
      </c>
      <c r="J126" s="200"/>
      <c r="K126" s="205">
        <v>0</v>
      </c>
      <c r="L126" s="205"/>
      <c r="M126" s="64">
        <f t="shared" si="12"/>
        <v>0</v>
      </c>
      <c r="N126" s="201">
        <f t="shared" si="13"/>
        <v>0</v>
      </c>
      <c r="O126" s="201"/>
    </row>
    <row r="127" spans="1:15" ht="21" customHeight="1" x14ac:dyDescent="0.25">
      <c r="A127" s="58"/>
      <c r="B127" s="206"/>
      <c r="C127" s="206"/>
      <c r="D127" s="74">
        <v>0</v>
      </c>
      <c r="E127" s="204"/>
      <c r="F127" s="204"/>
      <c r="G127" s="204"/>
      <c r="H127" s="204"/>
      <c r="I127" s="200">
        <v>0</v>
      </c>
      <c r="J127" s="200"/>
      <c r="K127" s="205">
        <v>0</v>
      </c>
      <c r="L127" s="205"/>
      <c r="M127" s="64">
        <f t="shared" si="12"/>
        <v>0</v>
      </c>
      <c r="N127" s="201">
        <f t="shared" si="13"/>
        <v>0</v>
      </c>
      <c r="O127" s="201"/>
    </row>
    <row r="128" spans="1:15" ht="21" customHeight="1" x14ac:dyDescent="0.25">
      <c r="A128" s="58"/>
      <c r="B128" s="206"/>
      <c r="C128" s="206"/>
      <c r="D128" s="74">
        <v>0</v>
      </c>
      <c r="E128" s="204"/>
      <c r="F128" s="204"/>
      <c r="G128" s="204"/>
      <c r="H128" s="204"/>
      <c r="I128" s="200">
        <v>0</v>
      </c>
      <c r="J128" s="200"/>
      <c r="K128" s="205">
        <v>0</v>
      </c>
      <c r="L128" s="205"/>
      <c r="M128" s="64">
        <f t="shared" si="12"/>
        <v>0</v>
      </c>
      <c r="N128" s="201">
        <f t="shared" si="13"/>
        <v>0</v>
      </c>
      <c r="O128" s="201"/>
    </row>
    <row r="129" spans="1:15" ht="21" customHeight="1" x14ac:dyDescent="0.25">
      <c r="A129" s="58"/>
      <c r="B129" s="206"/>
      <c r="C129" s="206"/>
      <c r="D129" s="74">
        <v>0</v>
      </c>
      <c r="E129" s="204"/>
      <c r="F129" s="204"/>
      <c r="G129" s="204"/>
      <c r="H129" s="204"/>
      <c r="I129" s="200">
        <v>0</v>
      </c>
      <c r="J129" s="200"/>
      <c r="K129" s="205">
        <v>0</v>
      </c>
      <c r="L129" s="205"/>
      <c r="M129" s="64">
        <f t="shared" si="12"/>
        <v>0</v>
      </c>
      <c r="N129" s="201">
        <f t="shared" si="13"/>
        <v>0</v>
      </c>
      <c r="O129" s="201"/>
    </row>
    <row r="130" spans="1:15" ht="21" customHeight="1" x14ac:dyDescent="0.25">
      <c r="A130" s="58"/>
      <c r="B130" s="206"/>
      <c r="C130" s="206"/>
      <c r="D130" s="74">
        <v>0</v>
      </c>
      <c r="E130" s="204"/>
      <c r="F130" s="204"/>
      <c r="G130" s="204"/>
      <c r="H130" s="204"/>
      <c r="I130" s="200">
        <v>0</v>
      </c>
      <c r="J130" s="200"/>
      <c r="K130" s="205">
        <v>0</v>
      </c>
      <c r="L130" s="205"/>
      <c r="M130" s="64">
        <f t="shared" si="12"/>
        <v>0</v>
      </c>
      <c r="N130" s="201">
        <f t="shared" si="13"/>
        <v>0</v>
      </c>
      <c r="O130" s="201"/>
    </row>
    <row r="131" spans="1:15" ht="21" customHeight="1" x14ac:dyDescent="0.25">
      <c r="A131" s="58"/>
      <c r="B131" s="206"/>
      <c r="C131" s="206"/>
      <c r="D131" s="74">
        <v>0</v>
      </c>
      <c r="E131" s="204"/>
      <c r="F131" s="204"/>
      <c r="G131" s="204"/>
      <c r="H131" s="204"/>
      <c r="I131" s="200">
        <v>0</v>
      </c>
      <c r="J131" s="200"/>
      <c r="K131" s="205">
        <v>0</v>
      </c>
      <c r="L131" s="205"/>
      <c r="M131" s="64">
        <f t="shared" si="12"/>
        <v>0</v>
      </c>
      <c r="N131" s="201">
        <f t="shared" si="13"/>
        <v>0</v>
      </c>
      <c r="O131" s="201"/>
    </row>
    <row r="132" spans="1:15" ht="21" customHeight="1" x14ac:dyDescent="0.25">
      <c r="A132" s="58"/>
      <c r="B132" s="206"/>
      <c r="C132" s="206"/>
      <c r="D132" s="74">
        <v>0</v>
      </c>
      <c r="E132" s="204"/>
      <c r="F132" s="204"/>
      <c r="G132" s="204"/>
      <c r="H132" s="204"/>
      <c r="I132" s="200">
        <v>0</v>
      </c>
      <c r="J132" s="200"/>
      <c r="K132" s="205">
        <v>0</v>
      </c>
      <c r="L132" s="205"/>
      <c r="M132" s="64">
        <f t="shared" si="12"/>
        <v>0</v>
      </c>
      <c r="N132" s="201">
        <f t="shared" si="13"/>
        <v>0</v>
      </c>
      <c r="O132" s="201"/>
    </row>
    <row r="133" spans="1:15" ht="21" customHeight="1" x14ac:dyDescent="0.25">
      <c r="A133" s="58"/>
      <c r="B133" s="206"/>
      <c r="C133" s="206"/>
      <c r="D133" s="74">
        <v>0</v>
      </c>
      <c r="E133" s="204"/>
      <c r="F133" s="204"/>
      <c r="G133" s="204"/>
      <c r="H133" s="204"/>
      <c r="I133" s="200">
        <v>0</v>
      </c>
      <c r="J133" s="200"/>
      <c r="K133" s="205">
        <v>0</v>
      </c>
      <c r="L133" s="205"/>
      <c r="M133" s="64">
        <f t="shared" si="12"/>
        <v>0</v>
      </c>
      <c r="N133" s="201">
        <f t="shared" si="13"/>
        <v>0</v>
      </c>
      <c r="O133" s="201"/>
    </row>
    <row r="134" spans="1:15" ht="21" customHeight="1" x14ac:dyDescent="0.25">
      <c r="A134" s="58"/>
      <c r="B134" s="206"/>
      <c r="C134" s="206"/>
      <c r="D134" s="74">
        <v>0</v>
      </c>
      <c r="E134" s="204"/>
      <c r="F134" s="204"/>
      <c r="G134" s="204"/>
      <c r="H134" s="204"/>
      <c r="I134" s="200">
        <v>0</v>
      </c>
      <c r="J134" s="200"/>
      <c r="K134" s="205">
        <v>0</v>
      </c>
      <c r="L134" s="205"/>
      <c r="M134" s="64">
        <f t="shared" si="12"/>
        <v>0</v>
      </c>
      <c r="N134" s="201">
        <f t="shared" si="13"/>
        <v>0</v>
      </c>
      <c r="O134" s="201"/>
    </row>
    <row r="135" spans="1:15" ht="21" customHeight="1" x14ac:dyDescent="0.25">
      <c r="A135" s="58"/>
      <c r="B135" s="206"/>
      <c r="C135" s="206"/>
      <c r="D135" s="74">
        <v>0</v>
      </c>
      <c r="E135" s="204"/>
      <c r="F135" s="204"/>
      <c r="G135" s="204"/>
      <c r="H135" s="204"/>
      <c r="I135" s="200">
        <v>0</v>
      </c>
      <c r="J135" s="200"/>
      <c r="K135" s="205">
        <v>0</v>
      </c>
      <c r="L135" s="205"/>
      <c r="M135" s="64">
        <f t="shared" si="12"/>
        <v>0</v>
      </c>
      <c r="N135" s="201">
        <f t="shared" si="13"/>
        <v>0</v>
      </c>
      <c r="O135" s="201"/>
    </row>
    <row r="136" spans="1:15" ht="21" customHeight="1" x14ac:dyDescent="0.25">
      <c r="A136" s="58"/>
      <c r="B136" s="206"/>
      <c r="C136" s="206"/>
      <c r="D136" s="74">
        <v>0</v>
      </c>
      <c r="E136" s="204"/>
      <c r="F136" s="204"/>
      <c r="G136" s="204"/>
      <c r="H136" s="204"/>
      <c r="I136" s="200">
        <v>0</v>
      </c>
      <c r="J136" s="200"/>
      <c r="K136" s="205">
        <v>0</v>
      </c>
      <c r="L136" s="205"/>
      <c r="M136" s="64">
        <f t="shared" si="12"/>
        <v>0</v>
      </c>
      <c r="N136" s="201">
        <f t="shared" si="13"/>
        <v>0</v>
      </c>
      <c r="O136" s="201"/>
    </row>
    <row r="137" spans="1:15" ht="21" customHeight="1" x14ac:dyDescent="0.25">
      <c r="A137" s="58"/>
      <c r="B137" s="206"/>
      <c r="C137" s="206"/>
      <c r="D137" s="74">
        <v>0</v>
      </c>
      <c r="E137" s="204"/>
      <c r="F137" s="204"/>
      <c r="G137" s="204"/>
      <c r="H137" s="204"/>
      <c r="I137" s="200">
        <v>0</v>
      </c>
      <c r="J137" s="200"/>
      <c r="K137" s="205">
        <v>0</v>
      </c>
      <c r="L137" s="205"/>
      <c r="M137" s="64">
        <f t="shared" si="12"/>
        <v>0</v>
      </c>
      <c r="N137" s="201">
        <f t="shared" si="13"/>
        <v>0</v>
      </c>
      <c r="O137" s="201"/>
    </row>
    <row r="138" spans="1:15" ht="21" customHeight="1" x14ac:dyDescent="0.25">
      <c r="A138" s="58"/>
      <c r="B138" s="206"/>
      <c r="C138" s="206"/>
      <c r="D138" s="74">
        <v>0</v>
      </c>
      <c r="E138" s="204"/>
      <c r="F138" s="204"/>
      <c r="G138" s="204"/>
      <c r="H138" s="204"/>
      <c r="I138" s="200">
        <v>0</v>
      </c>
      <c r="J138" s="200"/>
      <c r="K138" s="205">
        <v>0</v>
      </c>
      <c r="L138" s="205"/>
      <c r="M138" s="64">
        <f t="shared" si="12"/>
        <v>0</v>
      </c>
      <c r="N138" s="201">
        <f t="shared" si="13"/>
        <v>0</v>
      </c>
      <c r="O138" s="201"/>
    </row>
    <row r="139" spans="1:15" ht="21" customHeight="1" x14ac:dyDescent="0.25">
      <c r="A139" s="58"/>
      <c r="B139" s="206"/>
      <c r="C139" s="206"/>
      <c r="D139" s="74">
        <v>0</v>
      </c>
      <c r="E139" s="204"/>
      <c r="F139" s="204"/>
      <c r="G139" s="204"/>
      <c r="H139" s="204"/>
      <c r="I139" s="200">
        <v>0</v>
      </c>
      <c r="J139" s="200"/>
      <c r="K139" s="205">
        <v>0</v>
      </c>
      <c r="L139" s="205"/>
      <c r="M139" s="64">
        <f t="shared" si="12"/>
        <v>0</v>
      </c>
      <c r="N139" s="201">
        <f t="shared" si="13"/>
        <v>0</v>
      </c>
      <c r="O139" s="201"/>
    </row>
    <row r="140" spans="1:15" ht="21" customHeight="1" x14ac:dyDescent="0.25">
      <c r="A140" s="58"/>
      <c r="B140" s="206"/>
      <c r="C140" s="206"/>
      <c r="D140" s="74">
        <v>0</v>
      </c>
      <c r="E140" s="204"/>
      <c r="F140" s="204"/>
      <c r="G140" s="204"/>
      <c r="H140" s="204"/>
      <c r="I140" s="200">
        <v>0</v>
      </c>
      <c r="J140" s="200"/>
      <c r="K140" s="205">
        <v>0</v>
      </c>
      <c r="L140" s="205"/>
      <c r="M140" s="64">
        <f t="shared" si="12"/>
        <v>0</v>
      </c>
      <c r="N140" s="201">
        <f t="shared" si="13"/>
        <v>0</v>
      </c>
      <c r="O140" s="201"/>
    </row>
    <row r="141" spans="1:15" ht="21" customHeight="1" x14ac:dyDescent="0.25">
      <c r="A141" s="58"/>
      <c r="B141" s="206"/>
      <c r="C141" s="206"/>
      <c r="D141" s="74">
        <v>0</v>
      </c>
      <c r="E141" s="204"/>
      <c r="F141" s="204"/>
      <c r="G141" s="204"/>
      <c r="H141" s="204"/>
      <c r="I141" s="200">
        <v>0</v>
      </c>
      <c r="J141" s="200"/>
      <c r="K141" s="205">
        <v>0</v>
      </c>
      <c r="L141" s="205"/>
      <c r="M141" s="64">
        <f t="shared" si="12"/>
        <v>0</v>
      </c>
      <c r="N141" s="201">
        <f t="shared" si="13"/>
        <v>0</v>
      </c>
      <c r="O141" s="201"/>
    </row>
    <row r="142" spans="1:15" ht="21" customHeight="1" x14ac:dyDescent="0.25">
      <c r="A142" s="58"/>
      <c r="B142" s="206"/>
      <c r="C142" s="206"/>
      <c r="D142" s="74">
        <v>0</v>
      </c>
      <c r="E142" s="204"/>
      <c r="F142" s="204"/>
      <c r="G142" s="204"/>
      <c r="H142" s="204"/>
      <c r="I142" s="200">
        <v>0</v>
      </c>
      <c r="J142" s="200"/>
      <c r="K142" s="205">
        <v>0</v>
      </c>
      <c r="L142" s="205"/>
      <c r="M142" s="64">
        <f t="shared" si="12"/>
        <v>0</v>
      </c>
      <c r="N142" s="201">
        <f t="shared" si="13"/>
        <v>0</v>
      </c>
      <c r="O142" s="201"/>
    </row>
    <row r="143" spans="1:15" ht="21" customHeight="1" x14ac:dyDescent="0.25">
      <c r="A143" s="58"/>
      <c r="B143" s="206"/>
      <c r="C143" s="206"/>
      <c r="D143" s="74">
        <v>0</v>
      </c>
      <c r="E143" s="204"/>
      <c r="F143" s="204"/>
      <c r="G143" s="204"/>
      <c r="H143" s="204"/>
      <c r="I143" s="200">
        <v>0</v>
      </c>
      <c r="J143" s="200"/>
      <c r="K143" s="205">
        <v>0</v>
      </c>
      <c r="L143" s="205"/>
      <c r="M143" s="64">
        <f t="shared" si="12"/>
        <v>0</v>
      </c>
      <c r="N143" s="201">
        <f t="shared" si="13"/>
        <v>0</v>
      </c>
      <c r="O143" s="201"/>
    </row>
    <row r="144" spans="1:15" ht="21" customHeight="1" x14ac:dyDescent="0.25">
      <c r="A144" s="58"/>
      <c r="B144" s="206"/>
      <c r="C144" s="206"/>
      <c r="D144" s="74">
        <v>0</v>
      </c>
      <c r="E144" s="204"/>
      <c r="F144" s="204"/>
      <c r="G144" s="204"/>
      <c r="H144" s="204"/>
      <c r="I144" s="200">
        <v>0</v>
      </c>
      <c r="J144" s="200"/>
      <c r="K144" s="205">
        <v>0</v>
      </c>
      <c r="L144" s="205"/>
      <c r="M144" s="64">
        <f t="shared" si="12"/>
        <v>0</v>
      </c>
      <c r="N144" s="201">
        <f t="shared" si="13"/>
        <v>0</v>
      </c>
      <c r="O144" s="201"/>
    </row>
    <row r="145" spans="1:15" ht="21" customHeight="1" x14ac:dyDescent="0.25">
      <c r="A145" s="58"/>
      <c r="B145" s="206"/>
      <c r="C145" s="206"/>
      <c r="D145" s="74">
        <v>0</v>
      </c>
      <c r="E145" s="204"/>
      <c r="F145" s="204"/>
      <c r="G145" s="204"/>
      <c r="H145" s="204"/>
      <c r="I145" s="200">
        <v>0</v>
      </c>
      <c r="J145" s="200"/>
      <c r="K145" s="205">
        <v>0</v>
      </c>
      <c r="L145" s="205"/>
      <c r="M145" s="64">
        <f t="shared" si="12"/>
        <v>0</v>
      </c>
      <c r="N145" s="201">
        <f t="shared" si="13"/>
        <v>0</v>
      </c>
      <c r="O145" s="201"/>
    </row>
    <row r="146" spans="1:15" ht="21" customHeight="1" x14ac:dyDescent="0.25">
      <c r="A146" s="58"/>
      <c r="B146" s="206"/>
      <c r="C146" s="206"/>
      <c r="D146" s="74">
        <v>0</v>
      </c>
      <c r="E146" s="204"/>
      <c r="F146" s="204"/>
      <c r="G146" s="204"/>
      <c r="H146" s="204"/>
      <c r="I146" s="200">
        <v>0</v>
      </c>
      <c r="J146" s="200"/>
      <c r="K146" s="205">
        <v>0</v>
      </c>
      <c r="L146" s="205"/>
      <c r="M146" s="64">
        <f t="shared" si="12"/>
        <v>0</v>
      </c>
      <c r="N146" s="201">
        <f t="shared" si="13"/>
        <v>0</v>
      </c>
      <c r="O146" s="201"/>
    </row>
    <row r="147" spans="1:15" ht="21" customHeight="1" x14ac:dyDescent="0.25">
      <c r="A147" s="58"/>
      <c r="B147" s="206"/>
      <c r="C147" s="206"/>
      <c r="D147" s="74">
        <v>0</v>
      </c>
      <c r="E147" s="204"/>
      <c r="F147" s="204"/>
      <c r="G147" s="204"/>
      <c r="H147" s="204"/>
      <c r="I147" s="200">
        <v>0</v>
      </c>
      <c r="J147" s="200"/>
      <c r="K147" s="205">
        <v>0</v>
      </c>
      <c r="L147" s="205"/>
      <c r="M147" s="64">
        <f t="shared" si="12"/>
        <v>0</v>
      </c>
      <c r="N147" s="201">
        <f t="shared" si="13"/>
        <v>0</v>
      </c>
      <c r="O147" s="201"/>
    </row>
    <row r="148" spans="1:15" ht="21" customHeight="1" x14ac:dyDescent="0.25">
      <c r="A148" s="58"/>
      <c r="B148" s="206"/>
      <c r="C148" s="206"/>
      <c r="D148" s="74">
        <v>0</v>
      </c>
      <c r="E148" s="204"/>
      <c r="F148" s="204"/>
      <c r="G148" s="204"/>
      <c r="H148" s="204"/>
      <c r="I148" s="200">
        <v>0</v>
      </c>
      <c r="J148" s="200"/>
      <c r="K148" s="205">
        <v>0</v>
      </c>
      <c r="L148" s="205"/>
      <c r="M148" s="64">
        <f t="shared" si="12"/>
        <v>0</v>
      </c>
      <c r="N148" s="201">
        <f t="shared" si="13"/>
        <v>0</v>
      </c>
      <c r="O148" s="201"/>
    </row>
    <row r="149" spans="1:15" ht="21" customHeight="1" x14ac:dyDescent="0.25">
      <c r="A149" s="58"/>
      <c r="B149" s="206"/>
      <c r="C149" s="206"/>
      <c r="D149" s="74">
        <v>0</v>
      </c>
      <c r="E149" s="204"/>
      <c r="F149" s="204"/>
      <c r="G149" s="204"/>
      <c r="H149" s="204"/>
      <c r="I149" s="200">
        <v>0</v>
      </c>
      <c r="J149" s="200"/>
      <c r="K149" s="205">
        <v>0</v>
      </c>
      <c r="L149" s="205"/>
      <c r="M149" s="64">
        <f t="shared" si="12"/>
        <v>0</v>
      </c>
      <c r="N149" s="201">
        <f t="shared" si="13"/>
        <v>0</v>
      </c>
      <c r="O149" s="201"/>
    </row>
    <row r="150" spans="1:15" ht="21" customHeight="1" x14ac:dyDescent="0.25">
      <c r="A150" s="58"/>
      <c r="B150" s="206"/>
      <c r="C150" s="206"/>
      <c r="D150" s="74">
        <v>0</v>
      </c>
      <c r="E150" s="204"/>
      <c r="F150" s="204"/>
      <c r="G150" s="204"/>
      <c r="H150" s="204"/>
      <c r="I150" s="200">
        <v>0</v>
      </c>
      <c r="J150" s="200"/>
      <c r="K150" s="205">
        <v>0</v>
      </c>
      <c r="L150" s="205"/>
      <c r="M150" s="64">
        <f t="shared" si="12"/>
        <v>0</v>
      </c>
      <c r="N150" s="201">
        <f t="shared" si="13"/>
        <v>0</v>
      </c>
      <c r="O150" s="201"/>
    </row>
    <row r="151" spans="1:15" ht="21" customHeight="1" x14ac:dyDescent="0.25">
      <c r="A151" s="58"/>
      <c r="B151" s="206"/>
      <c r="C151" s="206"/>
      <c r="D151" s="74">
        <v>0</v>
      </c>
      <c r="E151" s="204"/>
      <c r="F151" s="204"/>
      <c r="G151" s="204"/>
      <c r="H151" s="204"/>
      <c r="I151" s="200">
        <v>0</v>
      </c>
      <c r="J151" s="200"/>
      <c r="K151" s="205">
        <v>0</v>
      </c>
      <c r="L151" s="205"/>
      <c r="M151" s="64">
        <f t="shared" si="12"/>
        <v>0</v>
      </c>
      <c r="N151" s="201">
        <f t="shared" si="13"/>
        <v>0</v>
      </c>
      <c r="O151" s="201"/>
    </row>
    <row r="152" spans="1:15" ht="21" customHeight="1" x14ac:dyDescent="0.25">
      <c r="A152" s="58"/>
      <c r="B152" s="206"/>
      <c r="C152" s="206"/>
      <c r="D152" s="74">
        <v>0</v>
      </c>
      <c r="E152" s="204"/>
      <c r="F152" s="204"/>
      <c r="G152" s="204"/>
      <c r="H152" s="204"/>
      <c r="I152" s="200">
        <v>0</v>
      </c>
      <c r="J152" s="200"/>
      <c r="K152" s="205">
        <v>0</v>
      </c>
      <c r="L152" s="205"/>
      <c r="M152" s="64">
        <f t="shared" si="12"/>
        <v>0</v>
      </c>
      <c r="N152" s="201">
        <f t="shared" si="13"/>
        <v>0</v>
      </c>
      <c r="O152" s="201"/>
    </row>
    <row r="153" spans="1:15" ht="21" customHeight="1" x14ac:dyDescent="0.25">
      <c r="A153" s="58"/>
      <c r="B153" s="206"/>
      <c r="C153" s="206"/>
      <c r="D153" s="74">
        <v>0</v>
      </c>
      <c r="E153" s="204"/>
      <c r="F153" s="204"/>
      <c r="G153" s="204"/>
      <c r="H153" s="204"/>
      <c r="I153" s="200">
        <v>0</v>
      </c>
      <c r="J153" s="200"/>
      <c r="K153" s="205">
        <v>0</v>
      </c>
      <c r="L153" s="205"/>
      <c r="M153" s="64">
        <f t="shared" si="12"/>
        <v>0</v>
      </c>
      <c r="N153" s="201">
        <f t="shared" si="13"/>
        <v>0</v>
      </c>
      <c r="O153" s="201"/>
    </row>
    <row r="154" spans="1:15" ht="21" customHeight="1" x14ac:dyDescent="0.25">
      <c r="A154" s="58"/>
      <c r="B154" s="206"/>
      <c r="C154" s="206"/>
      <c r="D154" s="74">
        <v>0</v>
      </c>
      <c r="E154" s="204"/>
      <c r="F154" s="204"/>
      <c r="G154" s="204"/>
      <c r="H154" s="204"/>
      <c r="I154" s="200">
        <v>0</v>
      </c>
      <c r="J154" s="200"/>
      <c r="K154" s="205">
        <v>0</v>
      </c>
      <c r="L154" s="205"/>
      <c r="M154" s="64">
        <f t="shared" si="12"/>
        <v>0</v>
      </c>
      <c r="N154" s="201">
        <f t="shared" si="13"/>
        <v>0</v>
      </c>
      <c r="O154" s="201"/>
    </row>
    <row r="155" spans="1:15" ht="21" customHeight="1" x14ac:dyDescent="0.25">
      <c r="A155" s="58"/>
      <c r="B155" s="206"/>
      <c r="C155" s="206"/>
      <c r="D155" s="74">
        <v>0</v>
      </c>
      <c r="E155" s="204"/>
      <c r="F155" s="204"/>
      <c r="G155" s="204"/>
      <c r="H155" s="204"/>
      <c r="I155" s="200">
        <v>0</v>
      </c>
      <c r="J155" s="200"/>
      <c r="K155" s="205">
        <v>0</v>
      </c>
      <c r="L155" s="205"/>
      <c r="M155" s="64">
        <f t="shared" si="12"/>
        <v>0</v>
      </c>
      <c r="N155" s="201">
        <f t="shared" si="13"/>
        <v>0</v>
      </c>
      <c r="O155" s="201"/>
    </row>
    <row r="156" spans="1:15" ht="21" customHeight="1" x14ac:dyDescent="0.25">
      <c r="A156" s="58"/>
      <c r="B156" s="206"/>
      <c r="C156" s="206"/>
      <c r="D156" s="74">
        <v>0</v>
      </c>
      <c r="E156" s="204"/>
      <c r="F156" s="204"/>
      <c r="G156" s="204"/>
      <c r="H156" s="204"/>
      <c r="I156" s="200">
        <v>0</v>
      </c>
      <c r="J156" s="200"/>
      <c r="K156" s="205">
        <v>0</v>
      </c>
      <c r="L156" s="205"/>
      <c r="M156" s="64">
        <f t="shared" si="12"/>
        <v>0</v>
      </c>
      <c r="N156" s="201">
        <f t="shared" si="13"/>
        <v>0</v>
      </c>
      <c r="O156" s="201"/>
    </row>
    <row r="157" spans="1:15" ht="21" customHeight="1" x14ac:dyDescent="0.25">
      <c r="A157" s="58"/>
      <c r="B157" s="206"/>
      <c r="C157" s="206"/>
      <c r="D157" s="74">
        <v>0</v>
      </c>
      <c r="E157" s="204"/>
      <c r="F157" s="204"/>
      <c r="G157" s="204"/>
      <c r="H157" s="204"/>
      <c r="I157" s="200">
        <v>0</v>
      </c>
      <c r="J157" s="200"/>
      <c r="K157" s="205">
        <v>0</v>
      </c>
      <c r="L157" s="205"/>
      <c r="M157" s="64">
        <f t="shared" si="12"/>
        <v>0</v>
      </c>
      <c r="N157" s="201">
        <f t="shared" si="13"/>
        <v>0</v>
      </c>
      <c r="O157" s="201"/>
    </row>
    <row r="158" spans="1:15" ht="21" customHeight="1" x14ac:dyDescent="0.25">
      <c r="A158" s="58"/>
      <c r="B158" s="206"/>
      <c r="C158" s="206"/>
      <c r="D158" s="74">
        <v>0</v>
      </c>
      <c r="E158" s="204"/>
      <c r="F158" s="204"/>
      <c r="G158" s="204"/>
      <c r="H158" s="204"/>
      <c r="I158" s="200">
        <v>0</v>
      </c>
      <c r="J158" s="200"/>
      <c r="K158" s="205">
        <v>0</v>
      </c>
      <c r="L158" s="205"/>
      <c r="M158" s="64">
        <f t="shared" si="12"/>
        <v>0</v>
      </c>
      <c r="N158" s="201">
        <f t="shared" si="13"/>
        <v>0</v>
      </c>
      <c r="O158" s="201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02">
        <f>SUM(N119:O158)</f>
        <v>0</v>
      </c>
      <c r="O159" s="202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46" t="s">
        <v>84</v>
      </c>
      <c r="O161" s="14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72"/>
      <c r="O162" s="72"/>
    </row>
    <row r="163" spans="1:15" ht="17.25" customHeight="1" x14ac:dyDescent="0.25">
      <c r="N163" s="146"/>
      <c r="O163" s="146"/>
    </row>
    <row r="164" spans="1:15" ht="15.75" x14ac:dyDescent="0.25">
      <c r="A164" s="71" t="s">
        <v>1</v>
      </c>
    </row>
    <row r="165" spans="1:15" ht="8.25" customHeight="1" x14ac:dyDescent="0.25"/>
    <row r="166" spans="1:15" ht="24" customHeight="1" x14ac:dyDescent="0.25">
      <c r="C166" s="208" t="s">
        <v>2</v>
      </c>
      <c r="D166" s="208"/>
      <c r="E166" s="208"/>
      <c r="F166" s="208"/>
      <c r="G166" s="208"/>
      <c r="H166" s="208" t="s">
        <v>194</v>
      </c>
      <c r="I166" s="208"/>
      <c r="J166" s="208"/>
      <c r="K166" s="208"/>
      <c r="L166" s="208"/>
      <c r="M166" s="61"/>
    </row>
    <row r="167" spans="1:15" ht="24" customHeight="1" x14ac:dyDescent="0.25">
      <c r="C167" s="203" t="s">
        <v>5</v>
      </c>
      <c r="D167" s="203"/>
      <c r="E167" s="203"/>
      <c r="F167" s="203"/>
      <c r="G167" s="203"/>
      <c r="H167" s="201">
        <f>H60</f>
        <v>0</v>
      </c>
      <c r="I167" s="201"/>
      <c r="J167" s="201"/>
      <c r="K167" s="201"/>
      <c r="L167" s="201"/>
      <c r="M167" s="62"/>
      <c r="N167" s="209">
        <f>H170*30%</f>
        <v>0</v>
      </c>
      <c r="O167" s="210"/>
    </row>
    <row r="168" spans="1:15" ht="24" customHeight="1" x14ac:dyDescent="0.25">
      <c r="C168" s="203" t="s">
        <v>169</v>
      </c>
      <c r="D168" s="203"/>
      <c r="E168" s="203"/>
      <c r="F168" s="203"/>
      <c r="G168" s="203"/>
      <c r="H168" s="201">
        <f>N110</f>
        <v>0</v>
      </c>
      <c r="I168" s="201"/>
      <c r="J168" s="201"/>
      <c r="K168" s="201"/>
      <c r="L168" s="201"/>
      <c r="M168" s="62"/>
      <c r="N168" s="207"/>
      <c r="O168" s="146"/>
    </row>
    <row r="169" spans="1:15" ht="24" customHeight="1" x14ac:dyDescent="0.25">
      <c r="C169" s="203" t="s">
        <v>3</v>
      </c>
      <c r="D169" s="203"/>
      <c r="E169" s="203"/>
      <c r="F169" s="203"/>
      <c r="G169" s="203"/>
      <c r="H169" s="201">
        <f>N159</f>
        <v>0</v>
      </c>
      <c r="I169" s="201"/>
      <c r="J169" s="201"/>
      <c r="K169" s="201"/>
      <c r="L169" s="201"/>
      <c r="M169" s="62"/>
      <c r="N169" s="207"/>
      <c r="O169" s="146"/>
    </row>
    <row r="170" spans="1:15" ht="24" customHeight="1" x14ac:dyDescent="0.25">
      <c r="C170" s="208" t="s">
        <v>195</v>
      </c>
      <c r="D170" s="208"/>
      <c r="E170" s="208"/>
      <c r="F170" s="208"/>
      <c r="G170" s="208"/>
      <c r="H170" s="212">
        <f>H167+H168+H169</f>
        <v>0</v>
      </c>
      <c r="I170" s="212"/>
      <c r="J170" s="212"/>
      <c r="K170" s="212"/>
      <c r="L170" s="212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71" t="s">
        <v>110</v>
      </c>
    </row>
    <row r="173" spans="1:15" ht="8.25" customHeight="1" x14ac:dyDescent="0.25">
      <c r="A173" s="17"/>
    </row>
    <row r="174" spans="1:15" x14ac:dyDescent="0.25">
      <c r="A174" s="1" t="s">
        <v>102</v>
      </c>
    </row>
    <row r="175" spans="1:15" ht="8.25" customHeight="1" x14ac:dyDescent="0.25">
      <c r="A175" s="3"/>
    </row>
    <row r="176" spans="1:15" ht="30" customHeight="1" x14ac:dyDescent="0.25">
      <c r="A176" s="123" t="s">
        <v>184</v>
      </c>
      <c r="B176" s="123"/>
      <c r="C176" s="205"/>
      <c r="D176" s="205"/>
      <c r="F176" s="123" t="s">
        <v>185</v>
      </c>
      <c r="G176" s="123"/>
      <c r="H176" s="205"/>
      <c r="I176" s="205"/>
      <c r="K176" s="123" t="s">
        <v>101</v>
      </c>
      <c r="L176" s="123"/>
      <c r="M176" s="70"/>
      <c r="N176" s="179">
        <f>C176+H176</f>
        <v>0</v>
      </c>
      <c r="O176" s="179"/>
    </row>
    <row r="177" spans="1:16" ht="8.25" customHeight="1" x14ac:dyDescent="0.25">
      <c r="A177" s="17"/>
    </row>
    <row r="178" spans="1:16" x14ac:dyDescent="0.25">
      <c r="A178" s="1" t="s">
        <v>103</v>
      </c>
    </row>
    <row r="179" spans="1:16" ht="8.25" customHeight="1" x14ac:dyDescent="0.25">
      <c r="A179" s="3"/>
    </row>
    <row r="180" spans="1:16" ht="30" customHeight="1" x14ac:dyDescent="0.25">
      <c r="A180" s="123" t="s">
        <v>184</v>
      </c>
      <c r="B180" s="123"/>
      <c r="C180" s="205"/>
      <c r="D180" s="205"/>
      <c r="F180" s="123" t="s">
        <v>185</v>
      </c>
      <c r="G180" s="123"/>
      <c r="H180" s="205"/>
      <c r="I180" s="205"/>
      <c r="K180" s="123" t="s">
        <v>101</v>
      </c>
      <c r="L180" s="123"/>
      <c r="M180" s="70"/>
      <c r="N180" s="179">
        <f>C180+H180</f>
        <v>0</v>
      </c>
      <c r="O180" s="179"/>
    </row>
    <row r="181" spans="1:16" ht="8.25" customHeight="1" x14ac:dyDescent="0.25">
      <c r="A181" s="3"/>
    </row>
    <row r="182" spans="1:16" ht="15.75" x14ac:dyDescent="0.25">
      <c r="A182" s="169" t="s">
        <v>104</v>
      </c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</row>
    <row r="183" spans="1:16" ht="135" customHeight="1" x14ac:dyDescent="0.25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69" t="s">
        <v>4</v>
      </c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</row>
    <row r="186" spans="1:16" ht="225" customHeight="1" x14ac:dyDescent="0.2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</row>
    <row r="187" spans="1:16" ht="9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6" x14ac:dyDescent="0.2">
      <c r="A188" s="1" t="s">
        <v>10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67" t="s">
        <v>11</v>
      </c>
      <c r="B190" s="68"/>
      <c r="C190" s="72"/>
      <c r="D190" s="122" t="s">
        <v>14</v>
      </c>
      <c r="E190" s="122"/>
      <c r="F190" s="68"/>
      <c r="H190" s="122" t="s">
        <v>12</v>
      </c>
      <c r="I190" s="122"/>
      <c r="J190" s="68"/>
      <c r="K190" s="18"/>
      <c r="L190" s="122" t="s">
        <v>13</v>
      </c>
      <c r="M190" s="122"/>
      <c r="N190" s="122"/>
      <c r="O190" s="68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46" t="s">
        <v>9</v>
      </c>
      <c r="O192" s="14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</mergeCells>
  <conditionalFormatting sqref="H168:M168">
    <cfRule type="cellIs" dxfId="1" priority="1" operator="greaterThan">
      <formula>$N$167</formula>
    </cfRule>
  </conditionalFormatting>
  <dataValidations count="3">
    <dataValidation type="list" allowBlank="1" showInputMessage="1" showErrorMessage="1" sqref="A12:A38 A45:A54 A70:A109 A119:A158">
      <formula1>$S$26:$S$31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I119:J158">
      <formula1>$U$41:$U$47</formula1>
    </dataValidation>
  </dataValidations>
  <printOptions horizontalCentered="1"/>
  <pageMargins left="0" right="0" top="0" bottom="0" header="0" footer="0"/>
  <pageSetup scale="64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A4" sqref="A4:O4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73"/>
      <c r="T1" s="59" t="s">
        <v>189</v>
      </c>
      <c r="U1" s="59" t="s">
        <v>190</v>
      </c>
      <c r="V1" s="59" t="s">
        <v>191</v>
      </c>
      <c r="W1" s="59" t="s">
        <v>192</v>
      </c>
      <c r="X1" s="59" t="s">
        <v>101</v>
      </c>
    </row>
    <row r="2" spans="1:24" ht="15.75" x14ac:dyDescent="0.25">
      <c r="A2" s="71" t="s">
        <v>225</v>
      </c>
      <c r="S2" s="73">
        <v>1.1000000000000001</v>
      </c>
      <c r="T2" s="59">
        <f>SUMIFS($N$12:$N$38,$M$12:$M$38,S2)</f>
        <v>0</v>
      </c>
      <c r="U2" s="59">
        <f>SUMIFS($N$45:$N$54,$M$45:$M$54,S2)</f>
        <v>0</v>
      </c>
      <c r="V2" s="59">
        <f>SUMIFS($N$70:$N$109,$M$70:$M$109,S2)</f>
        <v>0</v>
      </c>
      <c r="W2" s="59">
        <f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73">
        <v>1.2</v>
      </c>
      <c r="T3" s="59">
        <f t="shared" ref="T3:T37" si="0">SUMIFS($N$12:$N$38,$M$12:$M$38,S3)</f>
        <v>0</v>
      </c>
      <c r="U3" s="59">
        <f t="shared" ref="U3:U37" si="1">SUMIFS($N$45:$N$54,$M$45:$M$54,S3)</f>
        <v>0</v>
      </c>
      <c r="V3" s="59">
        <f t="shared" ref="V3:V37" si="2">SUMIFS($N$70:$N$109,$M$70:$M$109,S3)</f>
        <v>0</v>
      </c>
      <c r="W3" s="59">
        <f t="shared" ref="W3:W37" si="3">SUMIFS($N$119:$N$158,$M$119:$M$158,S3)</f>
        <v>0</v>
      </c>
      <c r="X3" s="59">
        <f t="shared" ref="X3:X37" si="4">SUM(T3:W3)</f>
        <v>0</v>
      </c>
    </row>
    <row r="4" spans="1:24" ht="45" customHeight="1" x14ac:dyDescent="0.2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S4" s="73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73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71" t="s">
        <v>109</v>
      </c>
      <c r="S6" s="73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73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11" t="s">
        <v>95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S8" s="73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73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96</v>
      </c>
      <c r="S10" s="73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43</v>
      </c>
      <c r="B11" s="122" t="s">
        <v>172</v>
      </c>
      <c r="C11" s="122"/>
      <c r="D11" s="122"/>
      <c r="E11" s="122"/>
      <c r="F11" s="122"/>
      <c r="G11" s="122"/>
      <c r="H11" s="122"/>
      <c r="I11" s="122" t="s">
        <v>67</v>
      </c>
      <c r="J11" s="122"/>
      <c r="K11" s="122" t="s">
        <v>173</v>
      </c>
      <c r="L11" s="122"/>
      <c r="M11" s="67"/>
      <c r="N11" s="122" t="s">
        <v>101</v>
      </c>
      <c r="O11" s="122"/>
      <c r="S11" s="73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21" customHeight="1" x14ac:dyDescent="0.25">
      <c r="A12" s="58"/>
      <c r="B12" s="204"/>
      <c r="C12" s="204"/>
      <c r="D12" s="204"/>
      <c r="E12" s="204"/>
      <c r="F12" s="204"/>
      <c r="G12" s="204"/>
      <c r="H12" s="204"/>
      <c r="I12" s="199"/>
      <c r="J12" s="199"/>
      <c r="K12" s="200">
        <v>0</v>
      </c>
      <c r="L12" s="200"/>
      <c r="M12" s="64">
        <f>A12</f>
        <v>0</v>
      </c>
      <c r="N12" s="201">
        <f t="shared" ref="N12:N38" si="5">I12*K12</f>
        <v>0</v>
      </c>
      <c r="O12" s="201"/>
      <c r="S12" s="73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04"/>
      <c r="C13" s="204"/>
      <c r="D13" s="204"/>
      <c r="E13" s="204"/>
      <c r="F13" s="204"/>
      <c r="G13" s="204"/>
      <c r="H13" s="204"/>
      <c r="I13" s="199"/>
      <c r="J13" s="199"/>
      <c r="K13" s="200">
        <v>0</v>
      </c>
      <c r="L13" s="200"/>
      <c r="M13" s="64">
        <f t="shared" ref="M13:M38" si="6">A13</f>
        <v>0</v>
      </c>
      <c r="N13" s="201">
        <f t="shared" si="5"/>
        <v>0</v>
      </c>
      <c r="O13" s="201"/>
      <c r="S13" s="73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/>
      <c r="B14" s="204"/>
      <c r="C14" s="204"/>
      <c r="D14" s="204"/>
      <c r="E14" s="204"/>
      <c r="F14" s="204"/>
      <c r="G14" s="204"/>
      <c r="H14" s="204"/>
      <c r="I14" s="199"/>
      <c r="J14" s="199"/>
      <c r="K14" s="200">
        <v>0</v>
      </c>
      <c r="L14" s="200"/>
      <c r="M14" s="64">
        <f t="shared" si="6"/>
        <v>0</v>
      </c>
      <c r="N14" s="201">
        <f t="shared" si="5"/>
        <v>0</v>
      </c>
      <c r="O14" s="201"/>
      <c r="S14" s="73">
        <v>3.1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si="4"/>
        <v>0</v>
      </c>
    </row>
    <row r="15" spans="1:24" ht="21" customHeight="1" x14ac:dyDescent="0.25">
      <c r="A15" s="58"/>
      <c r="B15" s="204"/>
      <c r="C15" s="204"/>
      <c r="D15" s="204"/>
      <c r="E15" s="204"/>
      <c r="F15" s="204"/>
      <c r="G15" s="204"/>
      <c r="H15" s="204"/>
      <c r="I15" s="199"/>
      <c r="J15" s="199"/>
      <c r="K15" s="200">
        <v>0</v>
      </c>
      <c r="L15" s="200"/>
      <c r="M15" s="64">
        <f t="shared" si="6"/>
        <v>0</v>
      </c>
      <c r="N15" s="201">
        <f t="shared" si="5"/>
        <v>0</v>
      </c>
      <c r="O15" s="201"/>
      <c r="S15" s="73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04"/>
      <c r="C16" s="204"/>
      <c r="D16" s="204"/>
      <c r="E16" s="204"/>
      <c r="F16" s="204"/>
      <c r="G16" s="204"/>
      <c r="H16" s="204"/>
      <c r="I16" s="199"/>
      <c r="J16" s="199"/>
      <c r="K16" s="200">
        <v>0</v>
      </c>
      <c r="L16" s="200"/>
      <c r="M16" s="64">
        <f t="shared" si="6"/>
        <v>0</v>
      </c>
      <c r="N16" s="201">
        <f t="shared" si="5"/>
        <v>0</v>
      </c>
      <c r="O16" s="201"/>
      <c r="S16" s="73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21" customHeight="1" x14ac:dyDescent="0.25">
      <c r="A17" s="58"/>
      <c r="B17" s="204"/>
      <c r="C17" s="204"/>
      <c r="D17" s="204"/>
      <c r="E17" s="204"/>
      <c r="F17" s="204"/>
      <c r="G17" s="204"/>
      <c r="H17" s="204"/>
      <c r="I17" s="199"/>
      <c r="J17" s="199"/>
      <c r="K17" s="200">
        <v>0</v>
      </c>
      <c r="L17" s="200"/>
      <c r="M17" s="64">
        <f t="shared" si="6"/>
        <v>0</v>
      </c>
      <c r="N17" s="201">
        <f t="shared" si="5"/>
        <v>0</v>
      </c>
      <c r="O17" s="201"/>
      <c r="S17" s="73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04"/>
      <c r="C18" s="204"/>
      <c r="D18" s="204"/>
      <c r="E18" s="204"/>
      <c r="F18" s="204"/>
      <c r="G18" s="204"/>
      <c r="H18" s="204"/>
      <c r="I18" s="199"/>
      <c r="J18" s="199"/>
      <c r="K18" s="200">
        <v>0</v>
      </c>
      <c r="L18" s="200"/>
      <c r="M18" s="64">
        <f t="shared" si="6"/>
        <v>0</v>
      </c>
      <c r="N18" s="201">
        <f t="shared" si="5"/>
        <v>0</v>
      </c>
      <c r="O18" s="201"/>
      <c r="S18" s="73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04"/>
      <c r="C19" s="204"/>
      <c r="D19" s="204"/>
      <c r="E19" s="204"/>
      <c r="F19" s="204"/>
      <c r="G19" s="204"/>
      <c r="H19" s="204"/>
      <c r="I19" s="199"/>
      <c r="J19" s="199"/>
      <c r="K19" s="200">
        <v>0</v>
      </c>
      <c r="L19" s="200"/>
      <c r="M19" s="64">
        <f t="shared" si="6"/>
        <v>0</v>
      </c>
      <c r="N19" s="201">
        <f t="shared" si="5"/>
        <v>0</v>
      </c>
      <c r="O19" s="201"/>
      <c r="S19" s="73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04"/>
      <c r="C20" s="204"/>
      <c r="D20" s="204"/>
      <c r="E20" s="204"/>
      <c r="F20" s="204"/>
      <c r="G20" s="204"/>
      <c r="H20" s="204"/>
      <c r="I20" s="199"/>
      <c r="J20" s="199"/>
      <c r="K20" s="200">
        <v>0</v>
      </c>
      <c r="L20" s="200"/>
      <c r="M20" s="64">
        <f t="shared" si="6"/>
        <v>0</v>
      </c>
      <c r="N20" s="201">
        <f t="shared" si="5"/>
        <v>0</v>
      </c>
      <c r="O20" s="201"/>
      <c r="S20" s="73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04"/>
      <c r="C21" s="204"/>
      <c r="D21" s="204"/>
      <c r="E21" s="204"/>
      <c r="F21" s="204"/>
      <c r="G21" s="204"/>
      <c r="H21" s="204"/>
      <c r="I21" s="199"/>
      <c r="J21" s="199"/>
      <c r="K21" s="200">
        <v>0</v>
      </c>
      <c r="L21" s="200"/>
      <c r="M21" s="64">
        <f t="shared" si="6"/>
        <v>0</v>
      </c>
      <c r="N21" s="201">
        <f t="shared" si="5"/>
        <v>0</v>
      </c>
      <c r="O21" s="201"/>
      <c r="S21" s="73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1" customHeight="1" x14ac:dyDescent="0.25">
      <c r="A22" s="58"/>
      <c r="B22" s="204"/>
      <c r="C22" s="204"/>
      <c r="D22" s="204"/>
      <c r="E22" s="204"/>
      <c r="F22" s="204"/>
      <c r="G22" s="204"/>
      <c r="H22" s="204"/>
      <c r="I22" s="199"/>
      <c r="J22" s="199"/>
      <c r="K22" s="200">
        <v>0</v>
      </c>
      <c r="L22" s="200"/>
      <c r="M22" s="64">
        <f t="shared" si="6"/>
        <v>0</v>
      </c>
      <c r="N22" s="201">
        <f t="shared" si="5"/>
        <v>0</v>
      </c>
      <c r="O22" s="201"/>
      <c r="S22" s="73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04"/>
      <c r="C23" s="204"/>
      <c r="D23" s="204"/>
      <c r="E23" s="204"/>
      <c r="F23" s="204"/>
      <c r="G23" s="204"/>
      <c r="H23" s="204"/>
      <c r="I23" s="199"/>
      <c r="J23" s="199"/>
      <c r="K23" s="200">
        <v>0</v>
      </c>
      <c r="L23" s="200"/>
      <c r="M23" s="64">
        <f t="shared" si="6"/>
        <v>0</v>
      </c>
      <c r="N23" s="201">
        <f t="shared" si="5"/>
        <v>0</v>
      </c>
      <c r="O23" s="201"/>
      <c r="S23" s="73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04"/>
      <c r="C24" s="204"/>
      <c r="D24" s="204"/>
      <c r="E24" s="204"/>
      <c r="F24" s="204"/>
      <c r="G24" s="204"/>
      <c r="H24" s="204"/>
      <c r="I24" s="199"/>
      <c r="J24" s="199"/>
      <c r="K24" s="200">
        <v>0</v>
      </c>
      <c r="L24" s="200"/>
      <c r="M24" s="64">
        <f t="shared" si="6"/>
        <v>0</v>
      </c>
      <c r="N24" s="201">
        <f t="shared" si="5"/>
        <v>0</v>
      </c>
      <c r="O24" s="201"/>
      <c r="S24" s="73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04"/>
      <c r="C25" s="204"/>
      <c r="D25" s="204"/>
      <c r="E25" s="204"/>
      <c r="F25" s="204"/>
      <c r="G25" s="204"/>
      <c r="H25" s="204"/>
      <c r="I25" s="199"/>
      <c r="J25" s="199"/>
      <c r="K25" s="200">
        <v>0</v>
      </c>
      <c r="L25" s="200"/>
      <c r="M25" s="64">
        <f t="shared" si="6"/>
        <v>0</v>
      </c>
      <c r="N25" s="201">
        <f t="shared" si="5"/>
        <v>0</v>
      </c>
      <c r="O25" s="201"/>
      <c r="S25" s="73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04"/>
      <c r="C26" s="204"/>
      <c r="D26" s="204"/>
      <c r="E26" s="204"/>
      <c r="F26" s="204"/>
      <c r="G26" s="204"/>
      <c r="H26" s="204"/>
      <c r="I26" s="199"/>
      <c r="J26" s="199"/>
      <c r="K26" s="200">
        <v>0</v>
      </c>
      <c r="L26" s="200"/>
      <c r="M26" s="64">
        <f t="shared" si="6"/>
        <v>0</v>
      </c>
      <c r="N26" s="201">
        <f t="shared" si="5"/>
        <v>0</v>
      </c>
      <c r="O26" s="201"/>
      <c r="S26" s="73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21" customHeight="1" x14ac:dyDescent="0.25">
      <c r="A27" s="58"/>
      <c r="B27" s="204"/>
      <c r="C27" s="204"/>
      <c r="D27" s="204"/>
      <c r="E27" s="204"/>
      <c r="F27" s="204"/>
      <c r="G27" s="204"/>
      <c r="H27" s="204"/>
      <c r="I27" s="199"/>
      <c r="J27" s="199"/>
      <c r="K27" s="200">
        <v>0</v>
      </c>
      <c r="L27" s="200"/>
      <c r="M27" s="64">
        <f t="shared" si="6"/>
        <v>0</v>
      </c>
      <c r="N27" s="201">
        <f t="shared" si="5"/>
        <v>0</v>
      </c>
      <c r="O27" s="201"/>
      <c r="S27" s="73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04"/>
      <c r="C28" s="204"/>
      <c r="D28" s="204"/>
      <c r="E28" s="204"/>
      <c r="F28" s="204"/>
      <c r="G28" s="204"/>
      <c r="H28" s="204"/>
      <c r="I28" s="199"/>
      <c r="J28" s="199"/>
      <c r="K28" s="200">
        <v>0</v>
      </c>
      <c r="L28" s="200"/>
      <c r="M28" s="64">
        <f t="shared" si="6"/>
        <v>0</v>
      </c>
      <c r="N28" s="201">
        <f t="shared" si="5"/>
        <v>0</v>
      </c>
      <c r="O28" s="201"/>
      <c r="S28" s="73">
        <v>5.3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si="4"/>
        <v>0</v>
      </c>
    </row>
    <row r="29" spans="1:24" ht="21" customHeight="1" x14ac:dyDescent="0.25">
      <c r="A29" s="58"/>
      <c r="B29" s="204"/>
      <c r="C29" s="204"/>
      <c r="D29" s="204"/>
      <c r="E29" s="204"/>
      <c r="F29" s="204"/>
      <c r="G29" s="204"/>
      <c r="H29" s="204"/>
      <c r="I29" s="199"/>
      <c r="J29" s="199"/>
      <c r="K29" s="200">
        <v>0</v>
      </c>
      <c r="L29" s="200"/>
      <c r="M29" s="64">
        <f t="shared" si="6"/>
        <v>0</v>
      </c>
      <c r="N29" s="201">
        <f t="shared" si="5"/>
        <v>0</v>
      </c>
      <c r="O29" s="201"/>
      <c r="S29" s="73">
        <v>5.4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4"/>
        <v>0</v>
      </c>
    </row>
    <row r="30" spans="1:24" ht="21" customHeight="1" x14ac:dyDescent="0.25">
      <c r="A30" s="58"/>
      <c r="B30" s="204"/>
      <c r="C30" s="204"/>
      <c r="D30" s="204"/>
      <c r="E30" s="204"/>
      <c r="F30" s="204"/>
      <c r="G30" s="204"/>
      <c r="H30" s="204"/>
      <c r="I30" s="199"/>
      <c r="J30" s="199"/>
      <c r="K30" s="200">
        <v>0</v>
      </c>
      <c r="L30" s="200"/>
      <c r="M30" s="64">
        <f t="shared" si="6"/>
        <v>0</v>
      </c>
      <c r="N30" s="201">
        <f t="shared" si="5"/>
        <v>0</v>
      </c>
      <c r="O30" s="201"/>
      <c r="S30" s="73">
        <v>5.5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4"/>
        <v>0</v>
      </c>
    </row>
    <row r="31" spans="1:24" ht="21" customHeight="1" x14ac:dyDescent="0.25">
      <c r="A31" s="58"/>
      <c r="B31" s="204"/>
      <c r="C31" s="204"/>
      <c r="D31" s="204"/>
      <c r="E31" s="204"/>
      <c r="F31" s="204"/>
      <c r="G31" s="204"/>
      <c r="H31" s="204"/>
      <c r="I31" s="199"/>
      <c r="J31" s="199"/>
      <c r="K31" s="200">
        <v>0</v>
      </c>
      <c r="L31" s="200"/>
      <c r="M31" s="64">
        <f t="shared" si="6"/>
        <v>0</v>
      </c>
      <c r="N31" s="201">
        <f t="shared" si="5"/>
        <v>0</v>
      </c>
      <c r="O31" s="201"/>
      <c r="S31" s="73">
        <v>5.6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4"/>
        <v>0</v>
      </c>
    </row>
    <row r="32" spans="1:24" ht="21" customHeight="1" x14ac:dyDescent="0.25">
      <c r="A32" s="58"/>
      <c r="B32" s="204"/>
      <c r="C32" s="204"/>
      <c r="D32" s="204"/>
      <c r="E32" s="204"/>
      <c r="F32" s="204"/>
      <c r="G32" s="204"/>
      <c r="H32" s="204"/>
      <c r="I32" s="199"/>
      <c r="J32" s="199"/>
      <c r="K32" s="200">
        <v>0</v>
      </c>
      <c r="L32" s="200"/>
      <c r="M32" s="64">
        <f t="shared" si="6"/>
        <v>0</v>
      </c>
      <c r="N32" s="201">
        <f t="shared" si="5"/>
        <v>0</v>
      </c>
      <c r="O32" s="201"/>
      <c r="S32" s="73">
        <v>6.1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4"/>
        <v>0</v>
      </c>
    </row>
    <row r="33" spans="1:24" ht="21" customHeight="1" x14ac:dyDescent="0.25">
      <c r="A33" s="58"/>
      <c r="B33" s="204"/>
      <c r="C33" s="204"/>
      <c r="D33" s="204"/>
      <c r="E33" s="204"/>
      <c r="F33" s="204"/>
      <c r="G33" s="204"/>
      <c r="H33" s="204"/>
      <c r="I33" s="199"/>
      <c r="J33" s="199"/>
      <c r="K33" s="200">
        <v>0</v>
      </c>
      <c r="L33" s="200"/>
      <c r="M33" s="64">
        <f t="shared" si="6"/>
        <v>0</v>
      </c>
      <c r="N33" s="201">
        <f t="shared" si="5"/>
        <v>0</v>
      </c>
      <c r="O33" s="201"/>
      <c r="S33" s="73">
        <v>6.2</v>
      </c>
      <c r="T33" s="59">
        <f t="shared" si="0"/>
        <v>0</v>
      </c>
      <c r="U33" s="59">
        <f t="shared" si="1"/>
        <v>0</v>
      </c>
      <c r="V33" s="59">
        <f t="shared" si="2"/>
        <v>0</v>
      </c>
      <c r="W33" s="59">
        <f t="shared" si="3"/>
        <v>0</v>
      </c>
      <c r="X33" s="59">
        <f t="shared" si="4"/>
        <v>0</v>
      </c>
    </row>
    <row r="34" spans="1:24" ht="21" customHeight="1" x14ac:dyDescent="0.25">
      <c r="A34" s="58"/>
      <c r="B34" s="204"/>
      <c r="C34" s="204"/>
      <c r="D34" s="204"/>
      <c r="E34" s="204"/>
      <c r="F34" s="204"/>
      <c r="G34" s="204"/>
      <c r="H34" s="204"/>
      <c r="I34" s="199"/>
      <c r="J34" s="199"/>
      <c r="K34" s="200">
        <v>0</v>
      </c>
      <c r="L34" s="200"/>
      <c r="M34" s="64">
        <f t="shared" si="6"/>
        <v>0</v>
      </c>
      <c r="N34" s="201">
        <f t="shared" si="5"/>
        <v>0</v>
      </c>
      <c r="O34" s="201"/>
      <c r="S34" s="73">
        <v>6.3</v>
      </c>
      <c r="T34" s="59">
        <f t="shared" si="0"/>
        <v>0</v>
      </c>
      <c r="U34" s="59">
        <f t="shared" si="1"/>
        <v>0</v>
      </c>
      <c r="V34" s="59">
        <f t="shared" si="2"/>
        <v>0</v>
      </c>
      <c r="W34" s="59">
        <f t="shared" si="3"/>
        <v>0</v>
      </c>
      <c r="X34" s="59">
        <f t="shared" si="4"/>
        <v>0</v>
      </c>
    </row>
    <row r="35" spans="1:24" ht="21" customHeight="1" x14ac:dyDescent="0.25">
      <c r="A35" s="58"/>
      <c r="B35" s="204"/>
      <c r="C35" s="204"/>
      <c r="D35" s="204"/>
      <c r="E35" s="204"/>
      <c r="F35" s="204"/>
      <c r="G35" s="204"/>
      <c r="H35" s="204"/>
      <c r="I35" s="199"/>
      <c r="J35" s="199"/>
      <c r="K35" s="200">
        <v>0</v>
      </c>
      <c r="L35" s="200"/>
      <c r="M35" s="64">
        <f t="shared" si="6"/>
        <v>0</v>
      </c>
      <c r="N35" s="201">
        <f t="shared" si="5"/>
        <v>0</v>
      </c>
      <c r="O35" s="201"/>
      <c r="S35" s="73">
        <v>6.4</v>
      </c>
      <c r="T35" s="59">
        <f t="shared" si="0"/>
        <v>0</v>
      </c>
      <c r="U35" s="59">
        <f t="shared" si="1"/>
        <v>0</v>
      </c>
      <c r="V35" s="59">
        <f t="shared" si="2"/>
        <v>0</v>
      </c>
      <c r="W35" s="59">
        <f t="shared" si="3"/>
        <v>0</v>
      </c>
      <c r="X35" s="59">
        <f t="shared" si="4"/>
        <v>0</v>
      </c>
    </row>
    <row r="36" spans="1:24" ht="21" customHeight="1" x14ac:dyDescent="0.25">
      <c r="A36" s="58"/>
      <c r="B36" s="204"/>
      <c r="C36" s="204"/>
      <c r="D36" s="204"/>
      <c r="E36" s="204"/>
      <c r="F36" s="204"/>
      <c r="G36" s="204"/>
      <c r="H36" s="204"/>
      <c r="I36" s="199"/>
      <c r="J36" s="199"/>
      <c r="K36" s="200">
        <v>0</v>
      </c>
      <c r="L36" s="200"/>
      <c r="M36" s="64">
        <f t="shared" si="6"/>
        <v>0</v>
      </c>
      <c r="N36" s="201">
        <f t="shared" si="5"/>
        <v>0</v>
      </c>
      <c r="O36" s="201"/>
      <c r="S36" s="73">
        <v>6.5</v>
      </c>
      <c r="T36" s="59">
        <f t="shared" si="0"/>
        <v>0</v>
      </c>
      <c r="U36" s="59">
        <f t="shared" si="1"/>
        <v>0</v>
      </c>
      <c r="V36" s="59">
        <f t="shared" si="2"/>
        <v>0</v>
      </c>
      <c r="W36" s="59">
        <f t="shared" si="3"/>
        <v>0</v>
      </c>
      <c r="X36" s="59">
        <f t="shared" si="4"/>
        <v>0</v>
      </c>
    </row>
    <row r="37" spans="1:24" ht="21" customHeight="1" x14ac:dyDescent="0.25">
      <c r="A37" s="58"/>
      <c r="B37" s="204"/>
      <c r="C37" s="204"/>
      <c r="D37" s="204"/>
      <c r="E37" s="204"/>
      <c r="F37" s="204"/>
      <c r="G37" s="204"/>
      <c r="H37" s="204"/>
      <c r="I37" s="199"/>
      <c r="J37" s="199"/>
      <c r="K37" s="200">
        <v>0</v>
      </c>
      <c r="L37" s="200"/>
      <c r="M37" s="64">
        <f t="shared" si="6"/>
        <v>0</v>
      </c>
      <c r="N37" s="201">
        <f t="shared" si="5"/>
        <v>0</v>
      </c>
      <c r="O37" s="201"/>
      <c r="S37" s="73">
        <v>6.6</v>
      </c>
      <c r="T37" s="59">
        <f t="shared" si="0"/>
        <v>0</v>
      </c>
      <c r="U37" s="59">
        <f t="shared" si="1"/>
        <v>0</v>
      </c>
      <c r="V37" s="59">
        <f t="shared" si="2"/>
        <v>0</v>
      </c>
      <c r="W37" s="59">
        <f t="shared" si="3"/>
        <v>0</v>
      </c>
      <c r="X37" s="59">
        <f t="shared" si="4"/>
        <v>0</v>
      </c>
    </row>
    <row r="38" spans="1:24" ht="21" customHeight="1" x14ac:dyDescent="0.25">
      <c r="A38" s="58"/>
      <c r="B38" s="204"/>
      <c r="C38" s="204"/>
      <c r="D38" s="204"/>
      <c r="E38" s="204"/>
      <c r="F38" s="204"/>
      <c r="G38" s="204"/>
      <c r="H38" s="204"/>
      <c r="I38" s="199"/>
      <c r="J38" s="199"/>
      <c r="K38" s="200">
        <v>0</v>
      </c>
      <c r="L38" s="200"/>
      <c r="M38" s="64">
        <f t="shared" si="6"/>
        <v>0</v>
      </c>
      <c r="N38" s="201">
        <f t="shared" si="5"/>
        <v>0</v>
      </c>
      <c r="O38" s="201"/>
      <c r="S38"/>
      <c r="T38"/>
      <c r="U38"/>
      <c r="V38"/>
      <c r="W38"/>
      <c r="X38"/>
    </row>
    <row r="39" spans="1:24" ht="21" customHeight="1" x14ac:dyDescent="0.25">
      <c r="N39" s="202">
        <f>SUM(N12:O38)</f>
        <v>0</v>
      </c>
      <c r="O39" s="202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71" t="s">
        <v>171</v>
      </c>
      <c r="S41" t="s">
        <v>200</v>
      </c>
      <c r="T41"/>
      <c r="U41" s="77">
        <v>22000</v>
      </c>
      <c r="V41"/>
      <c r="W41"/>
      <c r="X41"/>
    </row>
    <row r="42" spans="1:24" ht="8.25" customHeight="1" x14ac:dyDescent="0.25">
      <c r="S42" t="s">
        <v>201</v>
      </c>
      <c r="T42"/>
      <c r="U42" s="77">
        <v>18000</v>
      </c>
      <c r="V42"/>
      <c r="W42"/>
      <c r="X42"/>
    </row>
    <row r="43" spans="1:24" ht="15.75" x14ac:dyDescent="0.25">
      <c r="A43" s="1" t="s">
        <v>174</v>
      </c>
      <c r="S43" t="s">
        <v>202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43</v>
      </c>
      <c r="B44" s="122" t="s">
        <v>172</v>
      </c>
      <c r="C44" s="122"/>
      <c r="D44" s="122"/>
      <c r="E44" s="122"/>
      <c r="F44" s="122"/>
      <c r="G44" s="122"/>
      <c r="H44" s="122"/>
      <c r="I44" s="122" t="s">
        <v>67</v>
      </c>
      <c r="J44" s="122"/>
      <c r="K44" s="122" t="s">
        <v>173</v>
      </c>
      <c r="L44" s="122"/>
      <c r="M44" s="67"/>
      <c r="N44" s="122" t="s">
        <v>101</v>
      </c>
      <c r="O44" s="122"/>
      <c r="S44" t="s">
        <v>203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04"/>
      <c r="C45" s="204"/>
      <c r="D45" s="204"/>
      <c r="E45" s="204"/>
      <c r="F45" s="204"/>
      <c r="G45" s="204"/>
      <c r="H45" s="204"/>
      <c r="I45" s="199"/>
      <c r="J45" s="199"/>
      <c r="K45" s="200">
        <v>0</v>
      </c>
      <c r="L45" s="200"/>
      <c r="M45" s="64">
        <f>A45</f>
        <v>0</v>
      </c>
      <c r="N45" s="201">
        <f>I45*K45</f>
        <v>0</v>
      </c>
      <c r="O45" s="201"/>
      <c r="S45" t="s">
        <v>204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04"/>
      <c r="C46" s="204"/>
      <c r="D46" s="204"/>
      <c r="E46" s="204"/>
      <c r="F46" s="204"/>
      <c r="G46" s="204"/>
      <c r="H46" s="204"/>
      <c r="I46" s="199"/>
      <c r="J46" s="199"/>
      <c r="K46" s="200">
        <v>0</v>
      </c>
      <c r="L46" s="200"/>
      <c r="M46" s="64">
        <f t="shared" ref="M46:M54" si="7">A46</f>
        <v>0</v>
      </c>
      <c r="N46" s="201">
        <f t="shared" ref="N46:N49" si="8">I46*K46</f>
        <v>0</v>
      </c>
      <c r="O46" s="201"/>
      <c r="S46" t="s">
        <v>205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04"/>
      <c r="C47" s="204"/>
      <c r="D47" s="204"/>
      <c r="E47" s="204"/>
      <c r="F47" s="204"/>
      <c r="G47" s="204"/>
      <c r="H47" s="204"/>
      <c r="I47" s="199"/>
      <c r="J47" s="199"/>
      <c r="K47" s="200">
        <v>0</v>
      </c>
      <c r="L47" s="200"/>
      <c r="M47" s="64">
        <f t="shared" si="7"/>
        <v>0</v>
      </c>
      <c r="N47" s="201">
        <f t="shared" si="8"/>
        <v>0</v>
      </c>
      <c r="O47" s="201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04"/>
      <c r="C48" s="204"/>
      <c r="D48" s="204"/>
      <c r="E48" s="204"/>
      <c r="F48" s="204"/>
      <c r="G48" s="204"/>
      <c r="H48" s="204"/>
      <c r="I48" s="199"/>
      <c r="J48" s="199"/>
      <c r="K48" s="200">
        <v>0</v>
      </c>
      <c r="L48" s="200"/>
      <c r="M48" s="64">
        <f t="shared" si="7"/>
        <v>0</v>
      </c>
      <c r="N48" s="201">
        <f t="shared" si="8"/>
        <v>0</v>
      </c>
      <c r="O48" s="201"/>
      <c r="S48"/>
      <c r="T48"/>
      <c r="U48"/>
      <c r="V48"/>
      <c r="W48"/>
      <c r="X48"/>
    </row>
    <row r="49" spans="1:24" ht="21" customHeight="1" x14ac:dyDescent="0.25">
      <c r="A49" s="58"/>
      <c r="B49" s="204"/>
      <c r="C49" s="204"/>
      <c r="D49" s="204"/>
      <c r="E49" s="204"/>
      <c r="F49" s="204"/>
      <c r="G49" s="204"/>
      <c r="H49" s="204"/>
      <c r="I49" s="199"/>
      <c r="J49" s="199"/>
      <c r="K49" s="200">
        <v>0</v>
      </c>
      <c r="L49" s="200"/>
      <c r="M49" s="64">
        <f t="shared" si="7"/>
        <v>0</v>
      </c>
      <c r="N49" s="201">
        <f t="shared" si="8"/>
        <v>0</v>
      </c>
      <c r="O49" s="201"/>
      <c r="S49"/>
      <c r="T49"/>
      <c r="U49"/>
      <c r="V49"/>
      <c r="W49"/>
      <c r="X49"/>
    </row>
    <row r="50" spans="1:24" ht="21" customHeight="1" x14ac:dyDescent="0.25">
      <c r="A50" s="58"/>
      <c r="B50" s="204"/>
      <c r="C50" s="204"/>
      <c r="D50" s="204"/>
      <c r="E50" s="204"/>
      <c r="F50" s="204"/>
      <c r="G50" s="204"/>
      <c r="H50" s="204"/>
      <c r="I50" s="199"/>
      <c r="J50" s="199"/>
      <c r="K50" s="200">
        <v>0</v>
      </c>
      <c r="L50" s="200"/>
      <c r="M50" s="64">
        <f t="shared" si="7"/>
        <v>0</v>
      </c>
      <c r="N50" s="201">
        <f>I50*K50</f>
        <v>0</v>
      </c>
      <c r="O50" s="201"/>
      <c r="S50"/>
      <c r="T50"/>
      <c r="U50"/>
      <c r="V50"/>
      <c r="W50"/>
      <c r="X50"/>
    </row>
    <row r="51" spans="1:24" ht="21" customHeight="1" x14ac:dyDescent="0.25">
      <c r="A51" s="58"/>
      <c r="B51" s="204"/>
      <c r="C51" s="204"/>
      <c r="D51" s="204"/>
      <c r="E51" s="204"/>
      <c r="F51" s="204"/>
      <c r="G51" s="204"/>
      <c r="H51" s="204"/>
      <c r="I51" s="199"/>
      <c r="J51" s="199"/>
      <c r="K51" s="200">
        <v>0</v>
      </c>
      <c r="L51" s="200"/>
      <c r="M51" s="64">
        <f t="shared" si="7"/>
        <v>0</v>
      </c>
      <c r="N51" s="201">
        <f t="shared" ref="N51:N54" si="9">I51*K51</f>
        <v>0</v>
      </c>
      <c r="O51" s="201"/>
      <c r="S51"/>
      <c r="T51"/>
      <c r="U51"/>
      <c r="V51"/>
      <c r="W51"/>
      <c r="X51"/>
    </row>
    <row r="52" spans="1:24" ht="21" customHeight="1" x14ac:dyDescent="0.25">
      <c r="A52" s="58"/>
      <c r="B52" s="204"/>
      <c r="C52" s="204"/>
      <c r="D52" s="204"/>
      <c r="E52" s="204"/>
      <c r="F52" s="204"/>
      <c r="G52" s="204"/>
      <c r="H52" s="204"/>
      <c r="I52" s="199"/>
      <c r="J52" s="199"/>
      <c r="K52" s="200">
        <v>0</v>
      </c>
      <c r="L52" s="200"/>
      <c r="M52" s="64">
        <f t="shared" si="7"/>
        <v>0</v>
      </c>
      <c r="N52" s="201">
        <f t="shared" si="9"/>
        <v>0</v>
      </c>
      <c r="O52" s="201"/>
      <c r="S52"/>
      <c r="T52"/>
      <c r="U52"/>
      <c r="V52"/>
      <c r="W52"/>
      <c r="X52"/>
    </row>
    <row r="53" spans="1:24" ht="21" customHeight="1" x14ac:dyDescent="0.25">
      <c r="A53" s="58"/>
      <c r="B53" s="204"/>
      <c r="C53" s="204"/>
      <c r="D53" s="204"/>
      <c r="E53" s="204"/>
      <c r="F53" s="204"/>
      <c r="G53" s="204"/>
      <c r="H53" s="204"/>
      <c r="I53" s="199"/>
      <c r="J53" s="199"/>
      <c r="K53" s="200">
        <v>0</v>
      </c>
      <c r="L53" s="200"/>
      <c r="M53" s="64">
        <f t="shared" si="7"/>
        <v>0</v>
      </c>
      <c r="N53" s="201">
        <f t="shared" si="9"/>
        <v>0</v>
      </c>
      <c r="O53" s="201"/>
      <c r="S53"/>
      <c r="T53"/>
      <c r="U53"/>
      <c r="V53"/>
      <c r="W53"/>
      <c r="X53"/>
    </row>
    <row r="54" spans="1:24" ht="21" customHeight="1" x14ac:dyDescent="0.25">
      <c r="A54" s="58"/>
      <c r="B54" s="204"/>
      <c r="C54" s="204"/>
      <c r="D54" s="204"/>
      <c r="E54" s="204"/>
      <c r="F54" s="204"/>
      <c r="G54" s="204"/>
      <c r="H54" s="204"/>
      <c r="I54" s="199"/>
      <c r="J54" s="199"/>
      <c r="K54" s="200">
        <v>0</v>
      </c>
      <c r="L54" s="200"/>
      <c r="M54" s="64">
        <f t="shared" si="7"/>
        <v>0</v>
      </c>
      <c r="N54" s="201">
        <f t="shared" si="9"/>
        <v>0</v>
      </c>
      <c r="O54" s="201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02">
        <f>SUM(N45:O54)</f>
        <v>0</v>
      </c>
      <c r="O55" s="202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22" t="s">
        <v>175</v>
      </c>
      <c r="E57" s="122"/>
      <c r="F57" s="122"/>
      <c r="G57" s="122"/>
      <c r="H57" s="122" t="s">
        <v>101</v>
      </c>
      <c r="I57" s="122"/>
      <c r="J57" s="122"/>
      <c r="K57" s="122"/>
    </row>
    <row r="58" spans="1:24" ht="18" customHeight="1" x14ac:dyDescent="0.25">
      <c r="D58" s="203" t="s">
        <v>176</v>
      </c>
      <c r="E58" s="203"/>
      <c r="F58" s="203"/>
      <c r="G58" s="203"/>
      <c r="H58" s="201">
        <f>N39</f>
        <v>0</v>
      </c>
      <c r="I58" s="201"/>
      <c r="J58" s="201"/>
      <c r="K58" s="201"/>
    </row>
    <row r="59" spans="1:24" ht="18" customHeight="1" x14ac:dyDescent="0.25">
      <c r="D59" s="203" t="s">
        <v>177</v>
      </c>
      <c r="E59" s="203"/>
      <c r="F59" s="203"/>
      <c r="G59" s="203"/>
      <c r="H59" s="201">
        <f>N55</f>
        <v>0</v>
      </c>
      <c r="I59" s="201"/>
      <c r="J59" s="201"/>
      <c r="K59" s="201"/>
    </row>
    <row r="60" spans="1:24" ht="18" customHeight="1" x14ac:dyDescent="0.25">
      <c r="D60" s="161" t="s">
        <v>170</v>
      </c>
      <c r="E60" s="161"/>
      <c r="F60" s="161"/>
      <c r="G60" s="161"/>
      <c r="H60" s="214">
        <f>H58+H59</f>
        <v>0</v>
      </c>
      <c r="I60" s="214"/>
      <c r="J60" s="214"/>
      <c r="K60" s="214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46"/>
      <c r="O61" s="146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46" t="s">
        <v>68</v>
      </c>
      <c r="O62" s="146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72"/>
      <c r="O63" s="72"/>
    </row>
    <row r="64" spans="1:24" ht="15" customHeight="1" x14ac:dyDescent="0.25"/>
    <row r="65" spans="1:15" ht="15.75" x14ac:dyDescent="0.25">
      <c r="A65" s="71" t="s">
        <v>97</v>
      </c>
    </row>
    <row r="66" spans="1:15" ht="9" customHeight="1" x14ac:dyDescent="0.25"/>
    <row r="67" spans="1:15" ht="15.75" x14ac:dyDescent="0.25">
      <c r="A67" s="1" t="s">
        <v>178</v>
      </c>
    </row>
    <row r="68" spans="1:15" x14ac:dyDescent="0.25">
      <c r="A68" s="1" t="s">
        <v>179</v>
      </c>
    </row>
    <row r="69" spans="1:15" ht="36" customHeight="1" x14ac:dyDescent="0.25">
      <c r="A69" s="78" t="s">
        <v>43</v>
      </c>
      <c r="B69" s="122" t="s">
        <v>175</v>
      </c>
      <c r="C69" s="122"/>
      <c r="D69" s="122"/>
      <c r="E69" s="122"/>
      <c r="F69" s="122"/>
      <c r="G69" s="122"/>
      <c r="H69" s="122"/>
      <c r="I69" s="122" t="s">
        <v>67</v>
      </c>
      <c r="J69" s="122"/>
      <c r="K69" s="122" t="s">
        <v>173</v>
      </c>
      <c r="L69" s="122"/>
      <c r="M69" s="67"/>
      <c r="N69" s="122" t="s">
        <v>101</v>
      </c>
      <c r="O69" s="122"/>
    </row>
    <row r="70" spans="1:15" ht="21" customHeight="1" x14ac:dyDescent="0.25">
      <c r="A70" s="58"/>
      <c r="B70" s="204"/>
      <c r="C70" s="204"/>
      <c r="D70" s="204"/>
      <c r="E70" s="204"/>
      <c r="F70" s="204"/>
      <c r="G70" s="204"/>
      <c r="H70" s="204"/>
      <c r="I70" s="199">
        <v>0</v>
      </c>
      <c r="J70" s="199"/>
      <c r="K70" s="200">
        <v>0</v>
      </c>
      <c r="L70" s="200"/>
      <c r="M70" s="64">
        <f>A70</f>
        <v>0</v>
      </c>
      <c r="N70" s="201">
        <f>I70*K70</f>
        <v>0</v>
      </c>
      <c r="O70" s="201"/>
    </row>
    <row r="71" spans="1:15" ht="21" customHeight="1" x14ac:dyDescent="0.25">
      <c r="A71" s="58"/>
      <c r="B71" s="204"/>
      <c r="C71" s="204"/>
      <c r="D71" s="204"/>
      <c r="E71" s="204"/>
      <c r="F71" s="204"/>
      <c r="G71" s="204"/>
      <c r="H71" s="204"/>
      <c r="I71" s="199">
        <v>0</v>
      </c>
      <c r="J71" s="199"/>
      <c r="K71" s="200">
        <v>0</v>
      </c>
      <c r="L71" s="200"/>
      <c r="M71" s="64">
        <f t="shared" ref="M71:M109" si="10">A71</f>
        <v>0</v>
      </c>
      <c r="N71" s="201">
        <f t="shared" ref="N71:N109" si="11">I71*K71</f>
        <v>0</v>
      </c>
      <c r="O71" s="201"/>
    </row>
    <row r="72" spans="1:15" ht="21" customHeight="1" x14ac:dyDescent="0.25">
      <c r="A72" s="58"/>
      <c r="B72" s="204"/>
      <c r="C72" s="204"/>
      <c r="D72" s="204"/>
      <c r="E72" s="204"/>
      <c r="F72" s="204"/>
      <c r="G72" s="204"/>
      <c r="H72" s="204"/>
      <c r="I72" s="199">
        <v>0</v>
      </c>
      <c r="J72" s="199"/>
      <c r="K72" s="200">
        <v>0</v>
      </c>
      <c r="L72" s="200"/>
      <c r="M72" s="64">
        <f t="shared" si="10"/>
        <v>0</v>
      </c>
      <c r="N72" s="201">
        <f t="shared" si="11"/>
        <v>0</v>
      </c>
      <c r="O72" s="201"/>
    </row>
    <row r="73" spans="1:15" ht="21" customHeight="1" x14ac:dyDescent="0.25">
      <c r="A73" s="58"/>
      <c r="B73" s="204"/>
      <c r="C73" s="204"/>
      <c r="D73" s="204"/>
      <c r="E73" s="204"/>
      <c r="F73" s="204"/>
      <c r="G73" s="204"/>
      <c r="H73" s="204"/>
      <c r="I73" s="199">
        <v>0</v>
      </c>
      <c r="J73" s="199"/>
      <c r="K73" s="200">
        <v>0</v>
      </c>
      <c r="L73" s="200"/>
      <c r="M73" s="64">
        <f t="shared" si="10"/>
        <v>0</v>
      </c>
      <c r="N73" s="201">
        <f t="shared" si="11"/>
        <v>0</v>
      </c>
      <c r="O73" s="201"/>
    </row>
    <row r="74" spans="1:15" ht="21" customHeight="1" x14ac:dyDescent="0.25">
      <c r="A74" s="58"/>
      <c r="B74" s="204"/>
      <c r="C74" s="204"/>
      <c r="D74" s="204"/>
      <c r="E74" s="204"/>
      <c r="F74" s="204"/>
      <c r="G74" s="204"/>
      <c r="H74" s="204"/>
      <c r="I74" s="199">
        <v>0</v>
      </c>
      <c r="J74" s="199"/>
      <c r="K74" s="200">
        <v>0</v>
      </c>
      <c r="L74" s="200"/>
      <c r="M74" s="64">
        <f t="shared" si="10"/>
        <v>0</v>
      </c>
      <c r="N74" s="201">
        <f t="shared" si="11"/>
        <v>0</v>
      </c>
      <c r="O74" s="201"/>
    </row>
    <row r="75" spans="1:15" ht="21" customHeight="1" x14ac:dyDescent="0.25">
      <c r="A75" s="58"/>
      <c r="B75" s="204"/>
      <c r="C75" s="204"/>
      <c r="D75" s="204"/>
      <c r="E75" s="204"/>
      <c r="F75" s="204"/>
      <c r="G75" s="204"/>
      <c r="H75" s="204"/>
      <c r="I75" s="199">
        <v>0</v>
      </c>
      <c r="J75" s="199"/>
      <c r="K75" s="200">
        <v>0</v>
      </c>
      <c r="L75" s="200"/>
      <c r="M75" s="64">
        <f t="shared" si="10"/>
        <v>0</v>
      </c>
      <c r="N75" s="201">
        <f t="shared" si="11"/>
        <v>0</v>
      </c>
      <c r="O75" s="201"/>
    </row>
    <row r="76" spans="1:15" ht="21" customHeight="1" x14ac:dyDescent="0.25">
      <c r="A76" s="58"/>
      <c r="B76" s="204"/>
      <c r="C76" s="204"/>
      <c r="D76" s="204"/>
      <c r="E76" s="204"/>
      <c r="F76" s="204"/>
      <c r="G76" s="204"/>
      <c r="H76" s="204"/>
      <c r="I76" s="199">
        <v>0</v>
      </c>
      <c r="J76" s="199"/>
      <c r="K76" s="200">
        <v>0</v>
      </c>
      <c r="L76" s="200"/>
      <c r="M76" s="64">
        <f t="shared" si="10"/>
        <v>0</v>
      </c>
      <c r="N76" s="201">
        <f t="shared" si="11"/>
        <v>0</v>
      </c>
      <c r="O76" s="201"/>
    </row>
    <row r="77" spans="1:15" ht="21" customHeight="1" x14ac:dyDescent="0.25">
      <c r="A77" s="58"/>
      <c r="B77" s="204"/>
      <c r="C77" s="204"/>
      <c r="D77" s="204"/>
      <c r="E77" s="204"/>
      <c r="F77" s="204"/>
      <c r="G77" s="204"/>
      <c r="H77" s="204"/>
      <c r="I77" s="199">
        <v>0</v>
      </c>
      <c r="J77" s="199"/>
      <c r="K77" s="200">
        <v>0</v>
      </c>
      <c r="L77" s="200"/>
      <c r="M77" s="64">
        <f t="shared" si="10"/>
        <v>0</v>
      </c>
      <c r="N77" s="201">
        <f t="shared" si="11"/>
        <v>0</v>
      </c>
      <c r="O77" s="201"/>
    </row>
    <row r="78" spans="1:15" ht="21" customHeight="1" x14ac:dyDescent="0.25">
      <c r="A78" s="58"/>
      <c r="B78" s="204"/>
      <c r="C78" s="204"/>
      <c r="D78" s="204"/>
      <c r="E78" s="204"/>
      <c r="F78" s="204"/>
      <c r="G78" s="204"/>
      <c r="H78" s="204"/>
      <c r="I78" s="199">
        <v>0</v>
      </c>
      <c r="J78" s="199"/>
      <c r="K78" s="200">
        <v>0</v>
      </c>
      <c r="L78" s="200"/>
      <c r="M78" s="64">
        <f t="shared" si="10"/>
        <v>0</v>
      </c>
      <c r="N78" s="201">
        <f t="shared" si="11"/>
        <v>0</v>
      </c>
      <c r="O78" s="201"/>
    </row>
    <row r="79" spans="1:15" ht="21" customHeight="1" x14ac:dyDescent="0.25">
      <c r="A79" s="58"/>
      <c r="B79" s="204"/>
      <c r="C79" s="204"/>
      <c r="D79" s="204"/>
      <c r="E79" s="204"/>
      <c r="F79" s="204"/>
      <c r="G79" s="204"/>
      <c r="H79" s="204"/>
      <c r="I79" s="199">
        <v>0</v>
      </c>
      <c r="J79" s="199"/>
      <c r="K79" s="200">
        <v>0</v>
      </c>
      <c r="L79" s="200"/>
      <c r="M79" s="64">
        <f t="shared" si="10"/>
        <v>0</v>
      </c>
      <c r="N79" s="201">
        <f t="shared" si="11"/>
        <v>0</v>
      </c>
      <c r="O79" s="201"/>
    </row>
    <row r="80" spans="1:15" ht="21" customHeight="1" x14ac:dyDescent="0.25">
      <c r="A80" s="58"/>
      <c r="B80" s="204"/>
      <c r="C80" s="204"/>
      <c r="D80" s="204"/>
      <c r="E80" s="204"/>
      <c r="F80" s="204"/>
      <c r="G80" s="204"/>
      <c r="H80" s="204"/>
      <c r="I80" s="199">
        <v>0</v>
      </c>
      <c r="J80" s="199"/>
      <c r="K80" s="200">
        <v>0</v>
      </c>
      <c r="L80" s="200"/>
      <c r="M80" s="64">
        <f t="shared" si="10"/>
        <v>0</v>
      </c>
      <c r="N80" s="201">
        <f t="shared" si="11"/>
        <v>0</v>
      </c>
      <c r="O80" s="201"/>
    </row>
    <row r="81" spans="1:15" ht="21" customHeight="1" x14ac:dyDescent="0.25">
      <c r="A81" s="58"/>
      <c r="B81" s="204"/>
      <c r="C81" s="204"/>
      <c r="D81" s="204"/>
      <c r="E81" s="204"/>
      <c r="F81" s="204"/>
      <c r="G81" s="204"/>
      <c r="H81" s="204"/>
      <c r="I81" s="199">
        <v>0</v>
      </c>
      <c r="J81" s="199"/>
      <c r="K81" s="200">
        <v>0</v>
      </c>
      <c r="L81" s="200"/>
      <c r="M81" s="64">
        <f t="shared" si="10"/>
        <v>0</v>
      </c>
      <c r="N81" s="201">
        <f t="shared" si="11"/>
        <v>0</v>
      </c>
      <c r="O81" s="201"/>
    </row>
    <row r="82" spans="1:15" ht="21" customHeight="1" x14ac:dyDescent="0.25">
      <c r="A82" s="58"/>
      <c r="B82" s="204"/>
      <c r="C82" s="204"/>
      <c r="D82" s="204"/>
      <c r="E82" s="204"/>
      <c r="F82" s="204"/>
      <c r="G82" s="204"/>
      <c r="H82" s="204"/>
      <c r="I82" s="199">
        <v>0</v>
      </c>
      <c r="J82" s="199"/>
      <c r="K82" s="200">
        <v>0</v>
      </c>
      <c r="L82" s="200"/>
      <c r="M82" s="64">
        <f t="shared" si="10"/>
        <v>0</v>
      </c>
      <c r="N82" s="201">
        <f t="shared" si="11"/>
        <v>0</v>
      </c>
      <c r="O82" s="201"/>
    </row>
    <row r="83" spans="1:15" ht="21" customHeight="1" x14ac:dyDescent="0.25">
      <c r="A83" s="58"/>
      <c r="B83" s="204"/>
      <c r="C83" s="204"/>
      <c r="D83" s="204"/>
      <c r="E83" s="204"/>
      <c r="F83" s="204"/>
      <c r="G83" s="204"/>
      <c r="H83" s="204"/>
      <c r="I83" s="199">
        <v>0</v>
      </c>
      <c r="J83" s="199"/>
      <c r="K83" s="200">
        <v>0</v>
      </c>
      <c r="L83" s="200"/>
      <c r="M83" s="64">
        <f t="shared" si="10"/>
        <v>0</v>
      </c>
      <c r="N83" s="201">
        <f t="shared" si="11"/>
        <v>0</v>
      </c>
      <c r="O83" s="201"/>
    </row>
    <row r="84" spans="1:15" ht="21" customHeight="1" x14ac:dyDescent="0.25">
      <c r="A84" s="58"/>
      <c r="B84" s="204"/>
      <c r="C84" s="204"/>
      <c r="D84" s="204"/>
      <c r="E84" s="204"/>
      <c r="F84" s="204"/>
      <c r="G84" s="204"/>
      <c r="H84" s="204"/>
      <c r="I84" s="199">
        <v>0</v>
      </c>
      <c r="J84" s="199"/>
      <c r="K84" s="200">
        <v>0</v>
      </c>
      <c r="L84" s="200"/>
      <c r="M84" s="64">
        <f t="shared" si="10"/>
        <v>0</v>
      </c>
      <c r="N84" s="201">
        <f t="shared" si="11"/>
        <v>0</v>
      </c>
      <c r="O84" s="201"/>
    </row>
    <row r="85" spans="1:15" ht="21" customHeight="1" x14ac:dyDescent="0.25">
      <c r="A85" s="58"/>
      <c r="B85" s="204"/>
      <c r="C85" s="204"/>
      <c r="D85" s="204"/>
      <c r="E85" s="204"/>
      <c r="F85" s="204"/>
      <c r="G85" s="204"/>
      <c r="H85" s="204"/>
      <c r="I85" s="199">
        <v>0</v>
      </c>
      <c r="J85" s="199"/>
      <c r="K85" s="200">
        <v>0</v>
      </c>
      <c r="L85" s="200"/>
      <c r="M85" s="64">
        <f t="shared" si="10"/>
        <v>0</v>
      </c>
      <c r="N85" s="201">
        <f t="shared" si="11"/>
        <v>0</v>
      </c>
      <c r="O85" s="201"/>
    </row>
    <row r="86" spans="1:15" ht="21" customHeight="1" x14ac:dyDescent="0.25">
      <c r="A86" s="58"/>
      <c r="B86" s="204"/>
      <c r="C86" s="204"/>
      <c r="D86" s="204"/>
      <c r="E86" s="204"/>
      <c r="F86" s="204"/>
      <c r="G86" s="204"/>
      <c r="H86" s="204"/>
      <c r="I86" s="199">
        <v>0</v>
      </c>
      <c r="J86" s="199"/>
      <c r="K86" s="200">
        <v>0</v>
      </c>
      <c r="L86" s="200"/>
      <c r="M86" s="64">
        <f t="shared" si="10"/>
        <v>0</v>
      </c>
      <c r="N86" s="201">
        <f t="shared" si="11"/>
        <v>0</v>
      </c>
      <c r="O86" s="201"/>
    </row>
    <row r="87" spans="1:15" ht="21" customHeight="1" x14ac:dyDescent="0.25">
      <c r="A87" s="58"/>
      <c r="B87" s="204"/>
      <c r="C87" s="204"/>
      <c r="D87" s="204"/>
      <c r="E87" s="204"/>
      <c r="F87" s="204"/>
      <c r="G87" s="204"/>
      <c r="H87" s="204"/>
      <c r="I87" s="199">
        <v>0</v>
      </c>
      <c r="J87" s="199"/>
      <c r="K87" s="200">
        <v>0</v>
      </c>
      <c r="L87" s="200"/>
      <c r="M87" s="64">
        <f t="shared" si="10"/>
        <v>0</v>
      </c>
      <c r="N87" s="201">
        <f t="shared" si="11"/>
        <v>0</v>
      </c>
      <c r="O87" s="201"/>
    </row>
    <row r="88" spans="1:15" ht="21" customHeight="1" x14ac:dyDescent="0.25">
      <c r="A88" s="58"/>
      <c r="B88" s="204"/>
      <c r="C88" s="204"/>
      <c r="D88" s="204"/>
      <c r="E88" s="204"/>
      <c r="F88" s="204"/>
      <c r="G88" s="204"/>
      <c r="H88" s="204"/>
      <c r="I88" s="199">
        <v>0</v>
      </c>
      <c r="J88" s="199"/>
      <c r="K88" s="200">
        <v>0</v>
      </c>
      <c r="L88" s="200"/>
      <c r="M88" s="64">
        <f t="shared" si="10"/>
        <v>0</v>
      </c>
      <c r="N88" s="201">
        <f t="shared" si="11"/>
        <v>0</v>
      </c>
      <c r="O88" s="201"/>
    </row>
    <row r="89" spans="1:15" ht="21" customHeight="1" x14ac:dyDescent="0.25">
      <c r="A89" s="58"/>
      <c r="B89" s="204"/>
      <c r="C89" s="204"/>
      <c r="D89" s="204"/>
      <c r="E89" s="204"/>
      <c r="F89" s="204"/>
      <c r="G89" s="204"/>
      <c r="H89" s="204"/>
      <c r="I89" s="199">
        <v>0</v>
      </c>
      <c r="J89" s="199"/>
      <c r="K89" s="200">
        <v>0</v>
      </c>
      <c r="L89" s="200"/>
      <c r="M89" s="64">
        <f t="shared" si="10"/>
        <v>0</v>
      </c>
      <c r="N89" s="201">
        <f t="shared" si="11"/>
        <v>0</v>
      </c>
      <c r="O89" s="201"/>
    </row>
    <row r="90" spans="1:15" ht="21" customHeight="1" x14ac:dyDescent="0.25">
      <c r="A90" s="58"/>
      <c r="B90" s="204"/>
      <c r="C90" s="204"/>
      <c r="D90" s="204"/>
      <c r="E90" s="204"/>
      <c r="F90" s="204"/>
      <c r="G90" s="204"/>
      <c r="H90" s="204"/>
      <c r="I90" s="199">
        <v>0</v>
      </c>
      <c r="J90" s="199"/>
      <c r="K90" s="200">
        <v>0</v>
      </c>
      <c r="L90" s="200"/>
      <c r="M90" s="64">
        <f t="shared" si="10"/>
        <v>0</v>
      </c>
      <c r="N90" s="201">
        <f t="shared" si="11"/>
        <v>0</v>
      </c>
      <c r="O90" s="201"/>
    </row>
    <row r="91" spans="1:15" ht="21" customHeight="1" x14ac:dyDescent="0.25">
      <c r="A91" s="58"/>
      <c r="B91" s="204"/>
      <c r="C91" s="204"/>
      <c r="D91" s="204"/>
      <c r="E91" s="204"/>
      <c r="F91" s="204"/>
      <c r="G91" s="204"/>
      <c r="H91" s="204"/>
      <c r="I91" s="199">
        <v>0</v>
      </c>
      <c r="J91" s="199"/>
      <c r="K91" s="200">
        <v>0</v>
      </c>
      <c r="L91" s="200"/>
      <c r="M91" s="64">
        <f t="shared" si="10"/>
        <v>0</v>
      </c>
      <c r="N91" s="201">
        <f t="shared" si="11"/>
        <v>0</v>
      </c>
      <c r="O91" s="201"/>
    </row>
    <row r="92" spans="1:15" ht="21" customHeight="1" x14ac:dyDescent="0.25">
      <c r="A92" s="58"/>
      <c r="B92" s="204"/>
      <c r="C92" s="204"/>
      <c r="D92" s="204"/>
      <c r="E92" s="204"/>
      <c r="F92" s="204"/>
      <c r="G92" s="204"/>
      <c r="H92" s="204"/>
      <c r="I92" s="199">
        <v>0</v>
      </c>
      <c r="J92" s="199"/>
      <c r="K92" s="200">
        <v>0</v>
      </c>
      <c r="L92" s="200"/>
      <c r="M92" s="64">
        <f t="shared" si="10"/>
        <v>0</v>
      </c>
      <c r="N92" s="201">
        <f t="shared" si="11"/>
        <v>0</v>
      </c>
      <c r="O92" s="201"/>
    </row>
    <row r="93" spans="1:15" ht="21" customHeight="1" x14ac:dyDescent="0.25">
      <c r="A93" s="58"/>
      <c r="B93" s="204"/>
      <c r="C93" s="204"/>
      <c r="D93" s="204"/>
      <c r="E93" s="204"/>
      <c r="F93" s="204"/>
      <c r="G93" s="204"/>
      <c r="H93" s="204"/>
      <c r="I93" s="199">
        <v>0</v>
      </c>
      <c r="J93" s="199"/>
      <c r="K93" s="200">
        <v>0</v>
      </c>
      <c r="L93" s="200"/>
      <c r="M93" s="64">
        <f t="shared" si="10"/>
        <v>0</v>
      </c>
      <c r="N93" s="201">
        <f t="shared" si="11"/>
        <v>0</v>
      </c>
      <c r="O93" s="201"/>
    </row>
    <row r="94" spans="1:15" ht="21" customHeight="1" x14ac:dyDescent="0.25">
      <c r="A94" s="58"/>
      <c r="B94" s="204"/>
      <c r="C94" s="204"/>
      <c r="D94" s="204"/>
      <c r="E94" s="204"/>
      <c r="F94" s="204"/>
      <c r="G94" s="204"/>
      <c r="H94" s="204"/>
      <c r="I94" s="199">
        <v>0</v>
      </c>
      <c r="J94" s="199"/>
      <c r="K94" s="200">
        <v>0</v>
      </c>
      <c r="L94" s="200"/>
      <c r="M94" s="64">
        <f t="shared" si="10"/>
        <v>0</v>
      </c>
      <c r="N94" s="201">
        <f t="shared" si="11"/>
        <v>0</v>
      </c>
      <c r="O94" s="201"/>
    </row>
    <row r="95" spans="1:15" ht="21" customHeight="1" x14ac:dyDescent="0.25">
      <c r="A95" s="58"/>
      <c r="B95" s="204"/>
      <c r="C95" s="204"/>
      <c r="D95" s="204"/>
      <c r="E95" s="204"/>
      <c r="F95" s="204"/>
      <c r="G95" s="204"/>
      <c r="H95" s="204"/>
      <c r="I95" s="199">
        <v>0</v>
      </c>
      <c r="J95" s="199"/>
      <c r="K95" s="200">
        <v>0</v>
      </c>
      <c r="L95" s="200"/>
      <c r="M95" s="64">
        <f t="shared" si="10"/>
        <v>0</v>
      </c>
      <c r="N95" s="201">
        <f t="shared" si="11"/>
        <v>0</v>
      </c>
      <c r="O95" s="201"/>
    </row>
    <row r="96" spans="1:15" ht="21" customHeight="1" x14ac:dyDescent="0.25">
      <c r="A96" s="58"/>
      <c r="B96" s="204"/>
      <c r="C96" s="204"/>
      <c r="D96" s="204"/>
      <c r="E96" s="204"/>
      <c r="F96" s="204"/>
      <c r="G96" s="204"/>
      <c r="H96" s="204"/>
      <c r="I96" s="199">
        <v>0</v>
      </c>
      <c r="J96" s="199"/>
      <c r="K96" s="200">
        <v>0</v>
      </c>
      <c r="L96" s="200"/>
      <c r="M96" s="64">
        <f t="shared" si="10"/>
        <v>0</v>
      </c>
      <c r="N96" s="201">
        <f t="shared" si="11"/>
        <v>0</v>
      </c>
      <c r="O96" s="201"/>
    </row>
    <row r="97" spans="1:15" ht="21" customHeight="1" x14ac:dyDescent="0.25">
      <c r="A97" s="58"/>
      <c r="B97" s="204"/>
      <c r="C97" s="204"/>
      <c r="D97" s="204"/>
      <c r="E97" s="204"/>
      <c r="F97" s="204"/>
      <c r="G97" s="204"/>
      <c r="H97" s="204"/>
      <c r="I97" s="199">
        <v>0</v>
      </c>
      <c r="J97" s="199"/>
      <c r="K97" s="200">
        <v>0</v>
      </c>
      <c r="L97" s="200"/>
      <c r="M97" s="64">
        <f t="shared" si="10"/>
        <v>0</v>
      </c>
      <c r="N97" s="201">
        <f t="shared" si="11"/>
        <v>0</v>
      </c>
      <c r="O97" s="201"/>
    </row>
    <row r="98" spans="1:15" ht="21" customHeight="1" x14ac:dyDescent="0.25">
      <c r="A98" s="58"/>
      <c r="B98" s="204"/>
      <c r="C98" s="204"/>
      <c r="D98" s="204"/>
      <c r="E98" s="204"/>
      <c r="F98" s="204"/>
      <c r="G98" s="204"/>
      <c r="H98" s="204"/>
      <c r="I98" s="199">
        <v>0</v>
      </c>
      <c r="J98" s="199"/>
      <c r="K98" s="200">
        <v>0</v>
      </c>
      <c r="L98" s="200"/>
      <c r="M98" s="64">
        <f t="shared" si="10"/>
        <v>0</v>
      </c>
      <c r="N98" s="201">
        <f t="shared" si="11"/>
        <v>0</v>
      </c>
      <c r="O98" s="201"/>
    </row>
    <row r="99" spans="1:15" ht="21" customHeight="1" x14ac:dyDescent="0.25">
      <c r="A99" s="58"/>
      <c r="B99" s="204"/>
      <c r="C99" s="204"/>
      <c r="D99" s="204"/>
      <c r="E99" s="204"/>
      <c r="F99" s="204"/>
      <c r="G99" s="204"/>
      <c r="H99" s="204"/>
      <c r="I99" s="199">
        <v>0</v>
      </c>
      <c r="J99" s="199"/>
      <c r="K99" s="200">
        <v>0</v>
      </c>
      <c r="L99" s="200"/>
      <c r="M99" s="64">
        <f t="shared" si="10"/>
        <v>0</v>
      </c>
      <c r="N99" s="201">
        <f t="shared" si="11"/>
        <v>0</v>
      </c>
      <c r="O99" s="201"/>
    </row>
    <row r="100" spans="1:15" ht="21" customHeight="1" x14ac:dyDescent="0.25">
      <c r="A100" s="58"/>
      <c r="B100" s="204"/>
      <c r="C100" s="204"/>
      <c r="D100" s="204"/>
      <c r="E100" s="204"/>
      <c r="F100" s="204"/>
      <c r="G100" s="204"/>
      <c r="H100" s="204"/>
      <c r="I100" s="199">
        <v>0</v>
      </c>
      <c r="J100" s="199"/>
      <c r="K100" s="200">
        <v>0</v>
      </c>
      <c r="L100" s="200"/>
      <c r="M100" s="64">
        <f t="shared" si="10"/>
        <v>0</v>
      </c>
      <c r="N100" s="201">
        <f t="shared" si="11"/>
        <v>0</v>
      </c>
      <c r="O100" s="201"/>
    </row>
    <row r="101" spans="1:15" ht="21" customHeight="1" x14ac:dyDescent="0.25">
      <c r="A101" s="58"/>
      <c r="B101" s="204"/>
      <c r="C101" s="204"/>
      <c r="D101" s="204"/>
      <c r="E101" s="204"/>
      <c r="F101" s="204"/>
      <c r="G101" s="204"/>
      <c r="H101" s="204"/>
      <c r="I101" s="199">
        <v>0</v>
      </c>
      <c r="J101" s="199"/>
      <c r="K101" s="200">
        <v>0</v>
      </c>
      <c r="L101" s="200"/>
      <c r="M101" s="64">
        <f t="shared" si="10"/>
        <v>0</v>
      </c>
      <c r="N101" s="201">
        <f t="shared" si="11"/>
        <v>0</v>
      </c>
      <c r="O101" s="201"/>
    </row>
    <row r="102" spans="1:15" ht="21" customHeight="1" x14ac:dyDescent="0.25">
      <c r="A102" s="58"/>
      <c r="B102" s="204"/>
      <c r="C102" s="204"/>
      <c r="D102" s="204"/>
      <c r="E102" s="204"/>
      <c r="F102" s="204"/>
      <c r="G102" s="204"/>
      <c r="H102" s="204"/>
      <c r="I102" s="199">
        <v>0</v>
      </c>
      <c r="J102" s="199"/>
      <c r="K102" s="200">
        <v>0</v>
      </c>
      <c r="L102" s="200"/>
      <c r="M102" s="64">
        <f t="shared" si="10"/>
        <v>0</v>
      </c>
      <c r="N102" s="201">
        <f t="shared" si="11"/>
        <v>0</v>
      </c>
      <c r="O102" s="201"/>
    </row>
    <row r="103" spans="1:15" ht="21" customHeight="1" x14ac:dyDescent="0.25">
      <c r="A103" s="58"/>
      <c r="B103" s="204"/>
      <c r="C103" s="204"/>
      <c r="D103" s="204"/>
      <c r="E103" s="204"/>
      <c r="F103" s="204"/>
      <c r="G103" s="204"/>
      <c r="H103" s="204"/>
      <c r="I103" s="199">
        <v>0</v>
      </c>
      <c r="J103" s="199"/>
      <c r="K103" s="200">
        <v>0</v>
      </c>
      <c r="L103" s="200"/>
      <c r="M103" s="64">
        <f t="shared" si="10"/>
        <v>0</v>
      </c>
      <c r="N103" s="201">
        <f t="shared" si="11"/>
        <v>0</v>
      </c>
      <c r="O103" s="201"/>
    </row>
    <row r="104" spans="1:15" ht="21" customHeight="1" x14ac:dyDescent="0.25">
      <c r="A104" s="58"/>
      <c r="B104" s="204"/>
      <c r="C104" s="204"/>
      <c r="D104" s="204"/>
      <c r="E104" s="204"/>
      <c r="F104" s="204"/>
      <c r="G104" s="204"/>
      <c r="H104" s="204"/>
      <c r="I104" s="199">
        <v>0</v>
      </c>
      <c r="J104" s="199"/>
      <c r="K104" s="200">
        <v>0</v>
      </c>
      <c r="L104" s="200"/>
      <c r="M104" s="64">
        <f t="shared" si="10"/>
        <v>0</v>
      </c>
      <c r="N104" s="201">
        <f t="shared" si="11"/>
        <v>0</v>
      </c>
      <c r="O104" s="201"/>
    </row>
    <row r="105" spans="1:15" ht="21" customHeight="1" x14ac:dyDescent="0.25">
      <c r="A105" s="58"/>
      <c r="B105" s="204"/>
      <c r="C105" s="204"/>
      <c r="D105" s="204"/>
      <c r="E105" s="204"/>
      <c r="F105" s="204"/>
      <c r="G105" s="204"/>
      <c r="H105" s="204"/>
      <c r="I105" s="199">
        <v>0</v>
      </c>
      <c r="J105" s="199"/>
      <c r="K105" s="200">
        <v>0</v>
      </c>
      <c r="L105" s="200"/>
      <c r="M105" s="64">
        <f t="shared" si="10"/>
        <v>0</v>
      </c>
      <c r="N105" s="201">
        <f t="shared" si="11"/>
        <v>0</v>
      </c>
      <c r="O105" s="201"/>
    </row>
    <row r="106" spans="1:15" ht="21" customHeight="1" x14ac:dyDescent="0.25">
      <c r="A106" s="58"/>
      <c r="B106" s="204"/>
      <c r="C106" s="204"/>
      <c r="D106" s="204"/>
      <c r="E106" s="204"/>
      <c r="F106" s="204"/>
      <c r="G106" s="204"/>
      <c r="H106" s="204"/>
      <c r="I106" s="199">
        <v>0</v>
      </c>
      <c r="J106" s="199"/>
      <c r="K106" s="200">
        <v>0</v>
      </c>
      <c r="L106" s="200"/>
      <c r="M106" s="64">
        <f t="shared" si="10"/>
        <v>0</v>
      </c>
      <c r="N106" s="201">
        <f t="shared" si="11"/>
        <v>0</v>
      </c>
      <c r="O106" s="201"/>
    </row>
    <row r="107" spans="1:15" ht="21" customHeight="1" x14ac:dyDescent="0.25">
      <c r="A107" s="58"/>
      <c r="B107" s="204"/>
      <c r="C107" s="204"/>
      <c r="D107" s="204"/>
      <c r="E107" s="204"/>
      <c r="F107" s="204"/>
      <c r="G107" s="204"/>
      <c r="H107" s="204"/>
      <c r="I107" s="199">
        <v>0</v>
      </c>
      <c r="J107" s="199"/>
      <c r="K107" s="200">
        <v>0</v>
      </c>
      <c r="L107" s="200"/>
      <c r="M107" s="64">
        <f t="shared" si="10"/>
        <v>0</v>
      </c>
      <c r="N107" s="201">
        <f t="shared" si="11"/>
        <v>0</v>
      </c>
      <c r="O107" s="201"/>
    </row>
    <row r="108" spans="1:15" ht="21" customHeight="1" x14ac:dyDescent="0.25">
      <c r="A108" s="58"/>
      <c r="B108" s="204"/>
      <c r="C108" s="204"/>
      <c r="D108" s="204"/>
      <c r="E108" s="204"/>
      <c r="F108" s="204"/>
      <c r="G108" s="204"/>
      <c r="H108" s="204"/>
      <c r="I108" s="199">
        <v>0</v>
      </c>
      <c r="J108" s="199"/>
      <c r="K108" s="200">
        <v>0</v>
      </c>
      <c r="L108" s="200"/>
      <c r="M108" s="64">
        <f t="shared" si="10"/>
        <v>0</v>
      </c>
      <c r="N108" s="201">
        <f t="shared" si="11"/>
        <v>0</v>
      </c>
      <c r="O108" s="201"/>
    </row>
    <row r="109" spans="1:15" ht="21" customHeight="1" x14ac:dyDescent="0.25">
      <c r="A109" s="58"/>
      <c r="B109" s="204"/>
      <c r="C109" s="204"/>
      <c r="D109" s="204"/>
      <c r="E109" s="204"/>
      <c r="F109" s="204"/>
      <c r="G109" s="204"/>
      <c r="H109" s="204"/>
      <c r="I109" s="199">
        <v>0</v>
      </c>
      <c r="J109" s="199"/>
      <c r="K109" s="200">
        <v>0</v>
      </c>
      <c r="L109" s="200"/>
      <c r="M109" s="64">
        <f t="shared" si="10"/>
        <v>0</v>
      </c>
      <c r="N109" s="201">
        <f t="shared" si="11"/>
        <v>0</v>
      </c>
      <c r="O109" s="201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02">
        <f>SUM(N70:O109)</f>
        <v>0</v>
      </c>
      <c r="O110" s="202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46" t="s">
        <v>69</v>
      </c>
      <c r="O112" s="146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46"/>
      <c r="O113" s="146"/>
    </row>
    <row r="114" spans="1:15" ht="8.25" customHeight="1" x14ac:dyDescent="0.25"/>
    <row r="115" spans="1:15" ht="15.75" x14ac:dyDescent="0.25">
      <c r="A115" s="71" t="s">
        <v>98</v>
      </c>
    </row>
    <row r="116" spans="1:15" ht="8.25" customHeight="1" x14ac:dyDescent="0.25"/>
    <row r="117" spans="1:15" ht="15.75" x14ac:dyDescent="0.25">
      <c r="A117" s="1" t="s">
        <v>180</v>
      </c>
    </row>
    <row r="118" spans="1:15" ht="37.5" customHeight="1" x14ac:dyDescent="0.25">
      <c r="A118" s="78" t="s">
        <v>43</v>
      </c>
      <c r="B118" s="138" t="s">
        <v>199</v>
      </c>
      <c r="C118" s="138"/>
      <c r="D118" s="69" t="s">
        <v>183</v>
      </c>
      <c r="E118" s="138" t="s">
        <v>181</v>
      </c>
      <c r="F118" s="138"/>
      <c r="G118" s="138"/>
      <c r="H118" s="138"/>
      <c r="I118" s="138" t="s">
        <v>206</v>
      </c>
      <c r="J118" s="138"/>
      <c r="K118" s="137" t="s">
        <v>207</v>
      </c>
      <c r="L118" s="137"/>
      <c r="M118" s="69"/>
      <c r="N118" s="138" t="s">
        <v>182</v>
      </c>
      <c r="O118" s="138"/>
    </row>
    <row r="119" spans="1:15" ht="21" customHeight="1" x14ac:dyDescent="0.25">
      <c r="A119" s="58"/>
      <c r="B119" s="206"/>
      <c r="C119" s="206"/>
      <c r="D119" s="74">
        <v>0</v>
      </c>
      <c r="E119" s="204"/>
      <c r="F119" s="204"/>
      <c r="G119" s="204"/>
      <c r="H119" s="204"/>
      <c r="I119" s="200">
        <v>0</v>
      </c>
      <c r="J119" s="200"/>
      <c r="K119" s="205">
        <v>0</v>
      </c>
      <c r="L119" s="205"/>
      <c r="M119" s="64">
        <f>A119</f>
        <v>0</v>
      </c>
      <c r="N119" s="201">
        <f>(I119*K119)*D119</f>
        <v>0</v>
      </c>
      <c r="O119" s="201"/>
    </row>
    <row r="120" spans="1:15" ht="21" customHeight="1" x14ac:dyDescent="0.25">
      <c r="A120" s="58"/>
      <c r="B120" s="206"/>
      <c r="C120" s="206"/>
      <c r="D120" s="74">
        <v>0</v>
      </c>
      <c r="E120" s="204"/>
      <c r="F120" s="204"/>
      <c r="G120" s="204"/>
      <c r="H120" s="204"/>
      <c r="I120" s="200">
        <v>0</v>
      </c>
      <c r="J120" s="200"/>
      <c r="K120" s="205">
        <v>0</v>
      </c>
      <c r="L120" s="205"/>
      <c r="M120" s="64">
        <f t="shared" ref="M120:M158" si="12">A120</f>
        <v>0</v>
      </c>
      <c r="N120" s="201">
        <f t="shared" ref="N120:N158" si="13">(I120*K120)*D120</f>
        <v>0</v>
      </c>
      <c r="O120" s="201"/>
    </row>
    <row r="121" spans="1:15" ht="21" customHeight="1" x14ac:dyDescent="0.25">
      <c r="A121" s="58"/>
      <c r="B121" s="206"/>
      <c r="C121" s="206"/>
      <c r="D121" s="74">
        <v>0</v>
      </c>
      <c r="E121" s="204"/>
      <c r="F121" s="204"/>
      <c r="G121" s="204"/>
      <c r="H121" s="204"/>
      <c r="I121" s="200">
        <v>0</v>
      </c>
      <c r="J121" s="200"/>
      <c r="K121" s="205">
        <v>0</v>
      </c>
      <c r="L121" s="205"/>
      <c r="M121" s="64">
        <f t="shared" si="12"/>
        <v>0</v>
      </c>
      <c r="N121" s="201">
        <f t="shared" si="13"/>
        <v>0</v>
      </c>
      <c r="O121" s="201"/>
    </row>
    <row r="122" spans="1:15" ht="21" customHeight="1" x14ac:dyDescent="0.25">
      <c r="A122" s="58"/>
      <c r="B122" s="206"/>
      <c r="C122" s="206"/>
      <c r="D122" s="74">
        <v>0</v>
      </c>
      <c r="E122" s="204"/>
      <c r="F122" s="204"/>
      <c r="G122" s="204"/>
      <c r="H122" s="204"/>
      <c r="I122" s="200">
        <v>0</v>
      </c>
      <c r="J122" s="200"/>
      <c r="K122" s="205">
        <v>0</v>
      </c>
      <c r="L122" s="205"/>
      <c r="M122" s="64">
        <f t="shared" si="12"/>
        <v>0</v>
      </c>
      <c r="N122" s="201">
        <f t="shared" si="13"/>
        <v>0</v>
      </c>
      <c r="O122" s="201"/>
    </row>
    <row r="123" spans="1:15" ht="21" customHeight="1" x14ac:dyDescent="0.25">
      <c r="A123" s="58"/>
      <c r="B123" s="206"/>
      <c r="C123" s="206"/>
      <c r="D123" s="74">
        <v>0</v>
      </c>
      <c r="E123" s="204"/>
      <c r="F123" s="204"/>
      <c r="G123" s="204"/>
      <c r="H123" s="204"/>
      <c r="I123" s="200">
        <v>0</v>
      </c>
      <c r="J123" s="200"/>
      <c r="K123" s="205">
        <v>0</v>
      </c>
      <c r="L123" s="205"/>
      <c r="M123" s="64">
        <f t="shared" si="12"/>
        <v>0</v>
      </c>
      <c r="N123" s="201">
        <f t="shared" si="13"/>
        <v>0</v>
      </c>
      <c r="O123" s="201"/>
    </row>
    <row r="124" spans="1:15" ht="21" customHeight="1" x14ac:dyDescent="0.25">
      <c r="A124" s="58"/>
      <c r="B124" s="206"/>
      <c r="C124" s="206"/>
      <c r="D124" s="74">
        <v>0</v>
      </c>
      <c r="E124" s="204"/>
      <c r="F124" s="204"/>
      <c r="G124" s="204"/>
      <c r="H124" s="204"/>
      <c r="I124" s="200">
        <v>0</v>
      </c>
      <c r="J124" s="200"/>
      <c r="K124" s="205">
        <v>0</v>
      </c>
      <c r="L124" s="205"/>
      <c r="M124" s="64">
        <f t="shared" si="12"/>
        <v>0</v>
      </c>
      <c r="N124" s="201">
        <f t="shared" si="13"/>
        <v>0</v>
      </c>
      <c r="O124" s="201"/>
    </row>
    <row r="125" spans="1:15" ht="21" customHeight="1" x14ac:dyDescent="0.25">
      <c r="A125" s="58"/>
      <c r="B125" s="206"/>
      <c r="C125" s="206"/>
      <c r="D125" s="74">
        <v>0</v>
      </c>
      <c r="E125" s="204"/>
      <c r="F125" s="204"/>
      <c r="G125" s="204"/>
      <c r="H125" s="204"/>
      <c r="I125" s="200">
        <v>0</v>
      </c>
      <c r="J125" s="200"/>
      <c r="K125" s="205">
        <v>0</v>
      </c>
      <c r="L125" s="205"/>
      <c r="M125" s="64">
        <f t="shared" si="12"/>
        <v>0</v>
      </c>
      <c r="N125" s="201">
        <f t="shared" si="13"/>
        <v>0</v>
      </c>
      <c r="O125" s="201"/>
    </row>
    <row r="126" spans="1:15" ht="21" customHeight="1" x14ac:dyDescent="0.25">
      <c r="A126" s="58"/>
      <c r="B126" s="206"/>
      <c r="C126" s="206"/>
      <c r="D126" s="74">
        <v>0</v>
      </c>
      <c r="E126" s="204"/>
      <c r="F126" s="204"/>
      <c r="G126" s="204"/>
      <c r="H126" s="204"/>
      <c r="I126" s="200">
        <v>0</v>
      </c>
      <c r="J126" s="200"/>
      <c r="K126" s="205">
        <v>0</v>
      </c>
      <c r="L126" s="205"/>
      <c r="M126" s="64">
        <f t="shared" si="12"/>
        <v>0</v>
      </c>
      <c r="N126" s="201">
        <f t="shared" si="13"/>
        <v>0</v>
      </c>
      <c r="O126" s="201"/>
    </row>
    <row r="127" spans="1:15" ht="21" customHeight="1" x14ac:dyDescent="0.25">
      <c r="A127" s="58"/>
      <c r="B127" s="206"/>
      <c r="C127" s="206"/>
      <c r="D127" s="74">
        <v>0</v>
      </c>
      <c r="E127" s="204"/>
      <c r="F127" s="204"/>
      <c r="G127" s="204"/>
      <c r="H127" s="204"/>
      <c r="I127" s="200">
        <v>0</v>
      </c>
      <c r="J127" s="200"/>
      <c r="K127" s="205">
        <v>0</v>
      </c>
      <c r="L127" s="205"/>
      <c r="M127" s="64">
        <f t="shared" si="12"/>
        <v>0</v>
      </c>
      <c r="N127" s="201">
        <f t="shared" si="13"/>
        <v>0</v>
      </c>
      <c r="O127" s="201"/>
    </row>
    <row r="128" spans="1:15" ht="21" customHeight="1" x14ac:dyDescent="0.25">
      <c r="A128" s="58"/>
      <c r="B128" s="206"/>
      <c r="C128" s="206"/>
      <c r="D128" s="74">
        <v>0</v>
      </c>
      <c r="E128" s="204"/>
      <c r="F128" s="204"/>
      <c r="G128" s="204"/>
      <c r="H128" s="204"/>
      <c r="I128" s="200">
        <v>0</v>
      </c>
      <c r="J128" s="200"/>
      <c r="K128" s="205">
        <v>0</v>
      </c>
      <c r="L128" s="205"/>
      <c r="M128" s="64">
        <f t="shared" si="12"/>
        <v>0</v>
      </c>
      <c r="N128" s="201">
        <f t="shared" si="13"/>
        <v>0</v>
      </c>
      <c r="O128" s="201"/>
    </row>
    <row r="129" spans="1:15" ht="21" customHeight="1" x14ac:dyDescent="0.25">
      <c r="A129" s="58"/>
      <c r="B129" s="206"/>
      <c r="C129" s="206"/>
      <c r="D129" s="74">
        <v>0</v>
      </c>
      <c r="E129" s="204"/>
      <c r="F129" s="204"/>
      <c r="G129" s="204"/>
      <c r="H129" s="204"/>
      <c r="I129" s="200">
        <v>0</v>
      </c>
      <c r="J129" s="200"/>
      <c r="K129" s="205">
        <v>0</v>
      </c>
      <c r="L129" s="205"/>
      <c r="M129" s="64">
        <f t="shared" si="12"/>
        <v>0</v>
      </c>
      <c r="N129" s="201">
        <f t="shared" si="13"/>
        <v>0</v>
      </c>
      <c r="O129" s="201"/>
    </row>
    <row r="130" spans="1:15" ht="21" customHeight="1" x14ac:dyDescent="0.25">
      <c r="A130" s="58"/>
      <c r="B130" s="206"/>
      <c r="C130" s="206"/>
      <c r="D130" s="74">
        <v>0</v>
      </c>
      <c r="E130" s="204"/>
      <c r="F130" s="204"/>
      <c r="G130" s="204"/>
      <c r="H130" s="204"/>
      <c r="I130" s="200">
        <v>0</v>
      </c>
      <c r="J130" s="200"/>
      <c r="K130" s="205">
        <v>0</v>
      </c>
      <c r="L130" s="205"/>
      <c r="M130" s="64">
        <f t="shared" si="12"/>
        <v>0</v>
      </c>
      <c r="N130" s="201">
        <f t="shared" si="13"/>
        <v>0</v>
      </c>
      <c r="O130" s="201"/>
    </row>
    <row r="131" spans="1:15" ht="21" customHeight="1" x14ac:dyDescent="0.25">
      <c r="A131" s="58"/>
      <c r="B131" s="206"/>
      <c r="C131" s="206"/>
      <c r="D131" s="74">
        <v>0</v>
      </c>
      <c r="E131" s="204"/>
      <c r="F131" s="204"/>
      <c r="G131" s="204"/>
      <c r="H131" s="204"/>
      <c r="I131" s="200">
        <v>0</v>
      </c>
      <c r="J131" s="200"/>
      <c r="K131" s="205">
        <v>0</v>
      </c>
      <c r="L131" s="205"/>
      <c r="M131" s="64">
        <f t="shared" si="12"/>
        <v>0</v>
      </c>
      <c r="N131" s="201">
        <f t="shared" si="13"/>
        <v>0</v>
      </c>
      <c r="O131" s="201"/>
    </row>
    <row r="132" spans="1:15" ht="21" customHeight="1" x14ac:dyDescent="0.25">
      <c r="A132" s="58"/>
      <c r="B132" s="206"/>
      <c r="C132" s="206"/>
      <c r="D132" s="74">
        <v>0</v>
      </c>
      <c r="E132" s="204"/>
      <c r="F132" s="204"/>
      <c r="G132" s="204"/>
      <c r="H132" s="204"/>
      <c r="I132" s="200">
        <v>0</v>
      </c>
      <c r="J132" s="200"/>
      <c r="K132" s="205">
        <v>0</v>
      </c>
      <c r="L132" s="205"/>
      <c r="M132" s="64">
        <f t="shared" si="12"/>
        <v>0</v>
      </c>
      <c r="N132" s="201">
        <f t="shared" si="13"/>
        <v>0</v>
      </c>
      <c r="O132" s="201"/>
    </row>
    <row r="133" spans="1:15" ht="21" customHeight="1" x14ac:dyDescent="0.25">
      <c r="A133" s="58"/>
      <c r="B133" s="206"/>
      <c r="C133" s="206"/>
      <c r="D133" s="74">
        <v>0</v>
      </c>
      <c r="E133" s="204"/>
      <c r="F133" s="204"/>
      <c r="G133" s="204"/>
      <c r="H133" s="204"/>
      <c r="I133" s="200">
        <v>0</v>
      </c>
      <c r="J133" s="200"/>
      <c r="K133" s="205">
        <v>0</v>
      </c>
      <c r="L133" s="205"/>
      <c r="M133" s="64">
        <f t="shared" si="12"/>
        <v>0</v>
      </c>
      <c r="N133" s="201">
        <f t="shared" si="13"/>
        <v>0</v>
      </c>
      <c r="O133" s="201"/>
    </row>
    <row r="134" spans="1:15" ht="21" customHeight="1" x14ac:dyDescent="0.25">
      <c r="A134" s="58"/>
      <c r="B134" s="206"/>
      <c r="C134" s="206"/>
      <c r="D134" s="74">
        <v>0</v>
      </c>
      <c r="E134" s="204"/>
      <c r="F134" s="204"/>
      <c r="G134" s="204"/>
      <c r="H134" s="204"/>
      <c r="I134" s="200">
        <v>0</v>
      </c>
      <c r="J134" s="200"/>
      <c r="K134" s="205">
        <v>0</v>
      </c>
      <c r="L134" s="205"/>
      <c r="M134" s="64">
        <f t="shared" si="12"/>
        <v>0</v>
      </c>
      <c r="N134" s="201">
        <f t="shared" si="13"/>
        <v>0</v>
      </c>
      <c r="O134" s="201"/>
    </row>
    <row r="135" spans="1:15" ht="21" customHeight="1" x14ac:dyDescent="0.25">
      <c r="A135" s="58"/>
      <c r="B135" s="206"/>
      <c r="C135" s="206"/>
      <c r="D135" s="74">
        <v>0</v>
      </c>
      <c r="E135" s="204"/>
      <c r="F135" s="204"/>
      <c r="G135" s="204"/>
      <c r="H135" s="204"/>
      <c r="I135" s="200">
        <v>0</v>
      </c>
      <c r="J135" s="200"/>
      <c r="K135" s="205">
        <v>0</v>
      </c>
      <c r="L135" s="205"/>
      <c r="M135" s="64">
        <f t="shared" si="12"/>
        <v>0</v>
      </c>
      <c r="N135" s="201">
        <f t="shared" si="13"/>
        <v>0</v>
      </c>
      <c r="O135" s="201"/>
    </row>
    <row r="136" spans="1:15" ht="21" customHeight="1" x14ac:dyDescent="0.25">
      <c r="A136" s="58"/>
      <c r="B136" s="206"/>
      <c r="C136" s="206"/>
      <c r="D136" s="74">
        <v>0</v>
      </c>
      <c r="E136" s="204"/>
      <c r="F136" s="204"/>
      <c r="G136" s="204"/>
      <c r="H136" s="204"/>
      <c r="I136" s="200">
        <v>0</v>
      </c>
      <c r="J136" s="200"/>
      <c r="K136" s="205">
        <v>0</v>
      </c>
      <c r="L136" s="205"/>
      <c r="M136" s="64">
        <f t="shared" si="12"/>
        <v>0</v>
      </c>
      <c r="N136" s="201">
        <f t="shared" si="13"/>
        <v>0</v>
      </c>
      <c r="O136" s="201"/>
    </row>
    <row r="137" spans="1:15" ht="21" customHeight="1" x14ac:dyDescent="0.25">
      <c r="A137" s="58"/>
      <c r="B137" s="206"/>
      <c r="C137" s="206"/>
      <c r="D137" s="74">
        <v>0</v>
      </c>
      <c r="E137" s="204"/>
      <c r="F137" s="204"/>
      <c r="G137" s="204"/>
      <c r="H137" s="204"/>
      <c r="I137" s="200">
        <v>0</v>
      </c>
      <c r="J137" s="200"/>
      <c r="K137" s="205">
        <v>0</v>
      </c>
      <c r="L137" s="205"/>
      <c r="M137" s="64">
        <f t="shared" si="12"/>
        <v>0</v>
      </c>
      <c r="N137" s="201">
        <f t="shared" si="13"/>
        <v>0</v>
      </c>
      <c r="O137" s="201"/>
    </row>
    <row r="138" spans="1:15" ht="21" customHeight="1" x14ac:dyDescent="0.25">
      <c r="A138" s="58"/>
      <c r="B138" s="206"/>
      <c r="C138" s="206"/>
      <c r="D138" s="74">
        <v>0</v>
      </c>
      <c r="E138" s="204"/>
      <c r="F138" s="204"/>
      <c r="G138" s="204"/>
      <c r="H138" s="204"/>
      <c r="I138" s="200">
        <v>0</v>
      </c>
      <c r="J138" s="200"/>
      <c r="K138" s="205">
        <v>0</v>
      </c>
      <c r="L138" s="205"/>
      <c r="M138" s="64">
        <f t="shared" si="12"/>
        <v>0</v>
      </c>
      <c r="N138" s="201">
        <f t="shared" si="13"/>
        <v>0</v>
      </c>
      <c r="O138" s="201"/>
    </row>
    <row r="139" spans="1:15" ht="21" customHeight="1" x14ac:dyDescent="0.25">
      <c r="A139" s="58"/>
      <c r="B139" s="206"/>
      <c r="C139" s="206"/>
      <c r="D139" s="74">
        <v>0</v>
      </c>
      <c r="E139" s="204"/>
      <c r="F139" s="204"/>
      <c r="G139" s="204"/>
      <c r="H139" s="204"/>
      <c r="I139" s="200">
        <v>0</v>
      </c>
      <c r="J139" s="200"/>
      <c r="K139" s="205">
        <v>0</v>
      </c>
      <c r="L139" s="205"/>
      <c r="M139" s="64">
        <f t="shared" si="12"/>
        <v>0</v>
      </c>
      <c r="N139" s="201">
        <f t="shared" si="13"/>
        <v>0</v>
      </c>
      <c r="O139" s="201"/>
    </row>
    <row r="140" spans="1:15" ht="21" customHeight="1" x14ac:dyDescent="0.25">
      <c r="A140" s="58"/>
      <c r="B140" s="206"/>
      <c r="C140" s="206"/>
      <c r="D140" s="74">
        <v>0</v>
      </c>
      <c r="E140" s="204"/>
      <c r="F140" s="204"/>
      <c r="G140" s="204"/>
      <c r="H140" s="204"/>
      <c r="I140" s="200">
        <v>0</v>
      </c>
      <c r="J140" s="200"/>
      <c r="K140" s="205">
        <v>0</v>
      </c>
      <c r="L140" s="205"/>
      <c r="M140" s="64">
        <f t="shared" si="12"/>
        <v>0</v>
      </c>
      <c r="N140" s="201">
        <f t="shared" si="13"/>
        <v>0</v>
      </c>
      <c r="O140" s="201"/>
    </row>
    <row r="141" spans="1:15" ht="21" customHeight="1" x14ac:dyDescent="0.25">
      <c r="A141" s="58"/>
      <c r="B141" s="206"/>
      <c r="C141" s="206"/>
      <c r="D141" s="74">
        <v>0</v>
      </c>
      <c r="E141" s="204"/>
      <c r="F141" s="204"/>
      <c r="G141" s="204"/>
      <c r="H141" s="204"/>
      <c r="I141" s="200">
        <v>0</v>
      </c>
      <c r="J141" s="200"/>
      <c r="K141" s="205">
        <v>0</v>
      </c>
      <c r="L141" s="205"/>
      <c r="M141" s="64">
        <f t="shared" si="12"/>
        <v>0</v>
      </c>
      <c r="N141" s="201">
        <f t="shared" si="13"/>
        <v>0</v>
      </c>
      <c r="O141" s="201"/>
    </row>
    <row r="142" spans="1:15" ht="21" customHeight="1" x14ac:dyDescent="0.25">
      <c r="A142" s="58"/>
      <c r="B142" s="206"/>
      <c r="C142" s="206"/>
      <c r="D142" s="74">
        <v>0</v>
      </c>
      <c r="E142" s="204"/>
      <c r="F142" s="204"/>
      <c r="G142" s="204"/>
      <c r="H142" s="204"/>
      <c r="I142" s="200">
        <v>0</v>
      </c>
      <c r="J142" s="200"/>
      <c r="K142" s="205">
        <v>0</v>
      </c>
      <c r="L142" s="205"/>
      <c r="M142" s="64">
        <f t="shared" si="12"/>
        <v>0</v>
      </c>
      <c r="N142" s="201">
        <f t="shared" si="13"/>
        <v>0</v>
      </c>
      <c r="O142" s="201"/>
    </row>
    <row r="143" spans="1:15" ht="21" customHeight="1" x14ac:dyDescent="0.25">
      <c r="A143" s="58"/>
      <c r="B143" s="206"/>
      <c r="C143" s="206"/>
      <c r="D143" s="74">
        <v>0</v>
      </c>
      <c r="E143" s="204"/>
      <c r="F143" s="204"/>
      <c r="G143" s="204"/>
      <c r="H143" s="204"/>
      <c r="I143" s="200">
        <v>0</v>
      </c>
      <c r="J143" s="200"/>
      <c r="K143" s="205">
        <v>0</v>
      </c>
      <c r="L143" s="205"/>
      <c r="M143" s="64">
        <f t="shared" si="12"/>
        <v>0</v>
      </c>
      <c r="N143" s="201">
        <f t="shared" si="13"/>
        <v>0</v>
      </c>
      <c r="O143" s="201"/>
    </row>
    <row r="144" spans="1:15" ht="21" customHeight="1" x14ac:dyDescent="0.25">
      <c r="A144" s="58"/>
      <c r="B144" s="206"/>
      <c r="C144" s="206"/>
      <c r="D144" s="74">
        <v>0</v>
      </c>
      <c r="E144" s="204"/>
      <c r="F144" s="204"/>
      <c r="G144" s="204"/>
      <c r="H144" s="204"/>
      <c r="I144" s="200">
        <v>0</v>
      </c>
      <c r="J144" s="200"/>
      <c r="K144" s="205">
        <v>0</v>
      </c>
      <c r="L144" s="205"/>
      <c r="M144" s="64">
        <f t="shared" si="12"/>
        <v>0</v>
      </c>
      <c r="N144" s="201">
        <f t="shared" si="13"/>
        <v>0</v>
      </c>
      <c r="O144" s="201"/>
    </row>
    <row r="145" spans="1:15" ht="21" customHeight="1" x14ac:dyDescent="0.25">
      <c r="A145" s="58"/>
      <c r="B145" s="206"/>
      <c r="C145" s="206"/>
      <c r="D145" s="74">
        <v>0</v>
      </c>
      <c r="E145" s="204"/>
      <c r="F145" s="204"/>
      <c r="G145" s="204"/>
      <c r="H145" s="204"/>
      <c r="I145" s="200">
        <v>0</v>
      </c>
      <c r="J145" s="200"/>
      <c r="K145" s="205">
        <v>0</v>
      </c>
      <c r="L145" s="205"/>
      <c r="M145" s="64">
        <f t="shared" si="12"/>
        <v>0</v>
      </c>
      <c r="N145" s="201">
        <f t="shared" si="13"/>
        <v>0</v>
      </c>
      <c r="O145" s="201"/>
    </row>
    <row r="146" spans="1:15" ht="21" customHeight="1" x14ac:dyDescent="0.25">
      <c r="A146" s="58"/>
      <c r="B146" s="206"/>
      <c r="C146" s="206"/>
      <c r="D146" s="74">
        <v>0</v>
      </c>
      <c r="E146" s="204"/>
      <c r="F146" s="204"/>
      <c r="G146" s="204"/>
      <c r="H146" s="204"/>
      <c r="I146" s="200">
        <v>0</v>
      </c>
      <c r="J146" s="200"/>
      <c r="K146" s="205">
        <v>0</v>
      </c>
      <c r="L146" s="205"/>
      <c r="M146" s="64">
        <f t="shared" si="12"/>
        <v>0</v>
      </c>
      <c r="N146" s="201">
        <f t="shared" si="13"/>
        <v>0</v>
      </c>
      <c r="O146" s="201"/>
    </row>
    <row r="147" spans="1:15" ht="21" customHeight="1" x14ac:dyDescent="0.25">
      <c r="A147" s="58"/>
      <c r="B147" s="206"/>
      <c r="C147" s="206"/>
      <c r="D147" s="74">
        <v>0</v>
      </c>
      <c r="E147" s="204"/>
      <c r="F147" s="204"/>
      <c r="G147" s="204"/>
      <c r="H147" s="204"/>
      <c r="I147" s="200">
        <v>0</v>
      </c>
      <c r="J147" s="200"/>
      <c r="K147" s="205">
        <v>0</v>
      </c>
      <c r="L147" s="205"/>
      <c r="M147" s="64">
        <f t="shared" si="12"/>
        <v>0</v>
      </c>
      <c r="N147" s="201">
        <f t="shared" si="13"/>
        <v>0</v>
      </c>
      <c r="O147" s="201"/>
    </row>
    <row r="148" spans="1:15" ht="21" customHeight="1" x14ac:dyDescent="0.25">
      <c r="A148" s="58"/>
      <c r="B148" s="206"/>
      <c r="C148" s="206"/>
      <c r="D148" s="74">
        <v>0</v>
      </c>
      <c r="E148" s="204"/>
      <c r="F148" s="204"/>
      <c r="G148" s="204"/>
      <c r="H148" s="204"/>
      <c r="I148" s="200">
        <v>0</v>
      </c>
      <c r="J148" s="200"/>
      <c r="K148" s="205">
        <v>0</v>
      </c>
      <c r="L148" s="205"/>
      <c r="M148" s="64">
        <f t="shared" si="12"/>
        <v>0</v>
      </c>
      <c r="N148" s="201">
        <f t="shared" si="13"/>
        <v>0</v>
      </c>
      <c r="O148" s="201"/>
    </row>
    <row r="149" spans="1:15" ht="21" customHeight="1" x14ac:dyDescent="0.25">
      <c r="A149" s="58"/>
      <c r="B149" s="206"/>
      <c r="C149" s="206"/>
      <c r="D149" s="74">
        <v>0</v>
      </c>
      <c r="E149" s="204"/>
      <c r="F149" s="204"/>
      <c r="G149" s="204"/>
      <c r="H149" s="204"/>
      <c r="I149" s="200">
        <v>0</v>
      </c>
      <c r="J149" s="200"/>
      <c r="K149" s="205">
        <v>0</v>
      </c>
      <c r="L149" s="205"/>
      <c r="M149" s="64">
        <f t="shared" si="12"/>
        <v>0</v>
      </c>
      <c r="N149" s="201">
        <f t="shared" si="13"/>
        <v>0</v>
      </c>
      <c r="O149" s="201"/>
    </row>
    <row r="150" spans="1:15" ht="21" customHeight="1" x14ac:dyDescent="0.25">
      <c r="A150" s="58"/>
      <c r="B150" s="206"/>
      <c r="C150" s="206"/>
      <c r="D150" s="74">
        <v>0</v>
      </c>
      <c r="E150" s="204"/>
      <c r="F150" s="204"/>
      <c r="G150" s="204"/>
      <c r="H150" s="204"/>
      <c r="I150" s="200">
        <v>0</v>
      </c>
      <c r="J150" s="200"/>
      <c r="K150" s="205">
        <v>0</v>
      </c>
      <c r="L150" s="205"/>
      <c r="M150" s="64">
        <f t="shared" si="12"/>
        <v>0</v>
      </c>
      <c r="N150" s="201">
        <f t="shared" si="13"/>
        <v>0</v>
      </c>
      <c r="O150" s="201"/>
    </row>
    <row r="151" spans="1:15" ht="21" customHeight="1" x14ac:dyDescent="0.25">
      <c r="A151" s="58"/>
      <c r="B151" s="206"/>
      <c r="C151" s="206"/>
      <c r="D151" s="74">
        <v>0</v>
      </c>
      <c r="E151" s="204"/>
      <c r="F151" s="204"/>
      <c r="G151" s="204"/>
      <c r="H151" s="204"/>
      <c r="I151" s="200">
        <v>0</v>
      </c>
      <c r="J151" s="200"/>
      <c r="K151" s="205">
        <v>0</v>
      </c>
      <c r="L151" s="205"/>
      <c r="M151" s="64">
        <f t="shared" si="12"/>
        <v>0</v>
      </c>
      <c r="N151" s="201">
        <f t="shared" si="13"/>
        <v>0</v>
      </c>
      <c r="O151" s="201"/>
    </row>
    <row r="152" spans="1:15" ht="21" customHeight="1" x14ac:dyDescent="0.25">
      <c r="A152" s="58"/>
      <c r="B152" s="206"/>
      <c r="C152" s="206"/>
      <c r="D152" s="74">
        <v>0</v>
      </c>
      <c r="E152" s="204"/>
      <c r="F152" s="204"/>
      <c r="G152" s="204"/>
      <c r="H152" s="204"/>
      <c r="I152" s="200">
        <v>0</v>
      </c>
      <c r="J152" s="200"/>
      <c r="K152" s="205">
        <v>0</v>
      </c>
      <c r="L152" s="205"/>
      <c r="M152" s="64">
        <f t="shared" si="12"/>
        <v>0</v>
      </c>
      <c r="N152" s="201">
        <f t="shared" si="13"/>
        <v>0</v>
      </c>
      <c r="O152" s="201"/>
    </row>
    <row r="153" spans="1:15" ht="21" customHeight="1" x14ac:dyDescent="0.25">
      <c r="A153" s="58"/>
      <c r="B153" s="206"/>
      <c r="C153" s="206"/>
      <c r="D153" s="74">
        <v>0</v>
      </c>
      <c r="E153" s="204"/>
      <c r="F153" s="204"/>
      <c r="G153" s="204"/>
      <c r="H153" s="204"/>
      <c r="I153" s="200">
        <v>0</v>
      </c>
      <c r="J153" s="200"/>
      <c r="K153" s="205">
        <v>0</v>
      </c>
      <c r="L153" s="205"/>
      <c r="M153" s="64">
        <f t="shared" si="12"/>
        <v>0</v>
      </c>
      <c r="N153" s="201">
        <f t="shared" si="13"/>
        <v>0</v>
      </c>
      <c r="O153" s="201"/>
    </row>
    <row r="154" spans="1:15" ht="21" customHeight="1" x14ac:dyDescent="0.25">
      <c r="A154" s="58"/>
      <c r="B154" s="206"/>
      <c r="C154" s="206"/>
      <c r="D154" s="74">
        <v>0</v>
      </c>
      <c r="E154" s="204"/>
      <c r="F154" s="204"/>
      <c r="G154" s="204"/>
      <c r="H154" s="204"/>
      <c r="I154" s="200">
        <v>0</v>
      </c>
      <c r="J154" s="200"/>
      <c r="K154" s="205">
        <v>0</v>
      </c>
      <c r="L154" s="205"/>
      <c r="M154" s="64">
        <f t="shared" si="12"/>
        <v>0</v>
      </c>
      <c r="N154" s="201">
        <f t="shared" si="13"/>
        <v>0</v>
      </c>
      <c r="O154" s="201"/>
    </row>
    <row r="155" spans="1:15" ht="21" customHeight="1" x14ac:dyDescent="0.25">
      <c r="A155" s="58"/>
      <c r="B155" s="206"/>
      <c r="C155" s="206"/>
      <c r="D155" s="74">
        <v>0</v>
      </c>
      <c r="E155" s="204"/>
      <c r="F155" s="204"/>
      <c r="G155" s="204"/>
      <c r="H155" s="204"/>
      <c r="I155" s="200">
        <v>0</v>
      </c>
      <c r="J155" s="200"/>
      <c r="K155" s="205">
        <v>0</v>
      </c>
      <c r="L155" s="205"/>
      <c r="M155" s="64">
        <f t="shared" si="12"/>
        <v>0</v>
      </c>
      <c r="N155" s="201">
        <f t="shared" si="13"/>
        <v>0</v>
      </c>
      <c r="O155" s="201"/>
    </row>
    <row r="156" spans="1:15" ht="21" customHeight="1" x14ac:dyDescent="0.25">
      <c r="A156" s="58"/>
      <c r="B156" s="206"/>
      <c r="C156" s="206"/>
      <c r="D156" s="74">
        <v>0</v>
      </c>
      <c r="E156" s="204"/>
      <c r="F156" s="204"/>
      <c r="G156" s="204"/>
      <c r="H156" s="204"/>
      <c r="I156" s="200">
        <v>0</v>
      </c>
      <c r="J156" s="200"/>
      <c r="K156" s="205">
        <v>0</v>
      </c>
      <c r="L156" s="205"/>
      <c r="M156" s="64">
        <f t="shared" si="12"/>
        <v>0</v>
      </c>
      <c r="N156" s="201">
        <f t="shared" si="13"/>
        <v>0</v>
      </c>
      <c r="O156" s="201"/>
    </row>
    <row r="157" spans="1:15" ht="21" customHeight="1" x14ac:dyDescent="0.25">
      <c r="A157" s="58"/>
      <c r="B157" s="206"/>
      <c r="C157" s="206"/>
      <c r="D157" s="74">
        <v>0</v>
      </c>
      <c r="E157" s="204"/>
      <c r="F157" s="204"/>
      <c r="G157" s="204"/>
      <c r="H157" s="204"/>
      <c r="I157" s="200">
        <v>0</v>
      </c>
      <c r="J157" s="200"/>
      <c r="K157" s="205">
        <v>0</v>
      </c>
      <c r="L157" s="205"/>
      <c r="M157" s="64">
        <f t="shared" si="12"/>
        <v>0</v>
      </c>
      <c r="N157" s="201">
        <f t="shared" si="13"/>
        <v>0</v>
      </c>
      <c r="O157" s="201"/>
    </row>
    <row r="158" spans="1:15" ht="21" customHeight="1" x14ac:dyDescent="0.25">
      <c r="A158" s="58"/>
      <c r="B158" s="206"/>
      <c r="C158" s="206"/>
      <c r="D158" s="74">
        <v>0</v>
      </c>
      <c r="E158" s="204"/>
      <c r="F158" s="204"/>
      <c r="G158" s="204"/>
      <c r="H158" s="204"/>
      <c r="I158" s="200">
        <v>0</v>
      </c>
      <c r="J158" s="200"/>
      <c r="K158" s="205">
        <v>0</v>
      </c>
      <c r="L158" s="205"/>
      <c r="M158" s="64">
        <f t="shared" si="12"/>
        <v>0</v>
      </c>
      <c r="N158" s="201">
        <f t="shared" si="13"/>
        <v>0</v>
      </c>
      <c r="O158" s="201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02">
        <f>SUM(N119:O158)</f>
        <v>0</v>
      </c>
      <c r="O159" s="202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46" t="s">
        <v>84</v>
      </c>
      <c r="O161" s="146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72"/>
      <c r="O162" s="72"/>
    </row>
    <row r="163" spans="1:15" ht="17.25" customHeight="1" x14ac:dyDescent="0.25">
      <c r="N163" s="146"/>
      <c r="O163" s="146"/>
    </row>
    <row r="164" spans="1:15" ht="15.75" x14ac:dyDescent="0.25">
      <c r="A164" s="71" t="s">
        <v>1</v>
      </c>
    </row>
    <row r="165" spans="1:15" ht="8.25" customHeight="1" x14ac:dyDescent="0.25"/>
    <row r="166" spans="1:15" ht="24" customHeight="1" x14ac:dyDescent="0.25">
      <c r="C166" s="208" t="s">
        <v>2</v>
      </c>
      <c r="D166" s="208"/>
      <c r="E166" s="208"/>
      <c r="F166" s="208"/>
      <c r="G166" s="208"/>
      <c r="H166" s="208" t="s">
        <v>193</v>
      </c>
      <c r="I166" s="208"/>
      <c r="J166" s="208"/>
      <c r="K166" s="208"/>
      <c r="L166" s="208"/>
      <c r="M166" s="61"/>
    </row>
    <row r="167" spans="1:15" ht="24" customHeight="1" x14ac:dyDescent="0.25">
      <c r="C167" s="203" t="s">
        <v>5</v>
      </c>
      <c r="D167" s="203"/>
      <c r="E167" s="203"/>
      <c r="F167" s="203"/>
      <c r="G167" s="203"/>
      <c r="H167" s="201">
        <f>H60</f>
        <v>0</v>
      </c>
      <c r="I167" s="201"/>
      <c r="J167" s="201"/>
      <c r="K167" s="201"/>
      <c r="L167" s="201"/>
      <c r="M167" s="62"/>
      <c r="N167" s="209">
        <f>H170*30%</f>
        <v>0</v>
      </c>
      <c r="O167" s="210"/>
    </row>
    <row r="168" spans="1:15" ht="24" customHeight="1" x14ac:dyDescent="0.25">
      <c r="C168" s="203" t="s">
        <v>169</v>
      </c>
      <c r="D168" s="203"/>
      <c r="E168" s="203"/>
      <c r="F168" s="203"/>
      <c r="G168" s="203"/>
      <c r="H168" s="201">
        <f>N110</f>
        <v>0</v>
      </c>
      <c r="I168" s="201"/>
      <c r="J168" s="201"/>
      <c r="K168" s="201"/>
      <c r="L168" s="201"/>
      <c r="M168" s="62"/>
      <c r="N168" s="207"/>
      <c r="O168" s="146"/>
    </row>
    <row r="169" spans="1:15" ht="24" customHeight="1" x14ac:dyDescent="0.25">
      <c r="C169" s="203" t="s">
        <v>3</v>
      </c>
      <c r="D169" s="203"/>
      <c r="E169" s="203"/>
      <c r="F169" s="203"/>
      <c r="G169" s="203"/>
      <c r="H169" s="201">
        <f>N159</f>
        <v>0</v>
      </c>
      <c r="I169" s="201"/>
      <c r="J169" s="201"/>
      <c r="K169" s="201"/>
      <c r="L169" s="201"/>
      <c r="M169" s="62"/>
      <c r="N169" s="207"/>
      <c r="O169" s="146"/>
    </row>
    <row r="170" spans="1:15" ht="24" customHeight="1" x14ac:dyDescent="0.25">
      <c r="C170" s="208" t="s">
        <v>196</v>
      </c>
      <c r="D170" s="208"/>
      <c r="E170" s="208"/>
      <c r="F170" s="208"/>
      <c r="G170" s="208"/>
      <c r="H170" s="212">
        <f>H167+H168+H169</f>
        <v>0</v>
      </c>
      <c r="I170" s="212"/>
      <c r="J170" s="212"/>
      <c r="K170" s="212"/>
      <c r="L170" s="212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71" t="s">
        <v>110</v>
      </c>
    </row>
    <row r="173" spans="1:15" ht="8.25" customHeight="1" x14ac:dyDescent="0.25">
      <c r="A173" s="17"/>
    </row>
    <row r="174" spans="1:15" x14ac:dyDescent="0.25">
      <c r="A174" s="1" t="s">
        <v>102</v>
      </c>
    </row>
    <row r="175" spans="1:15" ht="8.25" customHeight="1" x14ac:dyDescent="0.25">
      <c r="A175" s="3"/>
    </row>
    <row r="176" spans="1:15" ht="30" customHeight="1" x14ac:dyDescent="0.25">
      <c r="A176" s="123" t="s">
        <v>184</v>
      </c>
      <c r="B176" s="123"/>
      <c r="C176" s="205"/>
      <c r="D176" s="205"/>
      <c r="F176" s="123" t="s">
        <v>185</v>
      </c>
      <c r="G176" s="123"/>
      <c r="H176" s="205"/>
      <c r="I176" s="205"/>
      <c r="K176" s="123" t="s">
        <v>101</v>
      </c>
      <c r="L176" s="123"/>
      <c r="M176" s="70"/>
      <c r="N176" s="179">
        <f>C176+H176</f>
        <v>0</v>
      </c>
      <c r="O176" s="179"/>
    </row>
    <row r="177" spans="1:16" ht="8.25" customHeight="1" x14ac:dyDescent="0.25">
      <c r="A177" s="17"/>
    </row>
    <row r="178" spans="1:16" x14ac:dyDescent="0.25">
      <c r="A178" s="1" t="s">
        <v>103</v>
      </c>
    </row>
    <row r="179" spans="1:16" ht="8.25" customHeight="1" x14ac:dyDescent="0.25">
      <c r="A179" s="3"/>
    </row>
    <row r="180" spans="1:16" ht="30" customHeight="1" x14ac:dyDescent="0.25">
      <c r="A180" s="123" t="s">
        <v>184</v>
      </c>
      <c r="B180" s="123"/>
      <c r="C180" s="205"/>
      <c r="D180" s="205"/>
      <c r="F180" s="123" t="s">
        <v>185</v>
      </c>
      <c r="G180" s="123"/>
      <c r="H180" s="205"/>
      <c r="I180" s="205"/>
      <c r="K180" s="123" t="s">
        <v>101</v>
      </c>
      <c r="L180" s="123"/>
      <c r="M180" s="70"/>
      <c r="N180" s="179">
        <f>C180+H180</f>
        <v>0</v>
      </c>
      <c r="O180" s="179"/>
    </row>
    <row r="181" spans="1:16" ht="8.25" customHeight="1" x14ac:dyDescent="0.25">
      <c r="A181" s="3"/>
    </row>
    <row r="182" spans="1:16" ht="15.75" x14ac:dyDescent="0.25">
      <c r="A182" s="169" t="s">
        <v>104</v>
      </c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</row>
    <row r="183" spans="1:16" ht="135" customHeight="1" x14ac:dyDescent="0.25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69" t="s">
        <v>4</v>
      </c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</row>
    <row r="186" spans="1:16" ht="225" customHeight="1" x14ac:dyDescent="0.2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</row>
    <row r="187" spans="1:16" ht="9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6" x14ac:dyDescent="0.2">
      <c r="A188" s="1" t="s">
        <v>10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67" t="s">
        <v>11</v>
      </c>
      <c r="B190" s="68"/>
      <c r="C190" s="72"/>
      <c r="D190" s="122" t="s">
        <v>14</v>
      </c>
      <c r="E190" s="122"/>
      <c r="F190" s="68"/>
      <c r="H190" s="122" t="s">
        <v>12</v>
      </c>
      <c r="I190" s="122"/>
      <c r="J190" s="68"/>
      <c r="K190" s="18"/>
      <c r="L190" s="122" t="s">
        <v>13</v>
      </c>
      <c r="M190" s="122"/>
      <c r="N190" s="122"/>
      <c r="O190" s="68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46" t="s">
        <v>9</v>
      </c>
      <c r="O192" s="146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sheetProtection sheet="1" objects="1" scenarios="1"/>
  <dataConsolidate/>
  <mergeCells count="578"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</mergeCells>
  <conditionalFormatting sqref="H168:M168">
    <cfRule type="cellIs" dxfId="0" priority="1" operator="greaterThan">
      <formula>$N$167</formula>
    </cfRule>
  </conditionalFormatting>
  <dataValidations count="3">
    <dataValidation type="list" allowBlank="1" showInputMessage="1" showErrorMessage="1" sqref="I119:J158">
      <formula1>$U$41:$U$47</formula1>
    </dataValidation>
    <dataValidation type="list" allowBlank="1" showInputMessage="1" showErrorMessage="1" sqref="B119:C158">
      <formula1>$S$41:$S$47</formula1>
    </dataValidation>
    <dataValidation type="list" allowBlank="1" showInputMessage="1" showErrorMessage="1" sqref="A119:A158 A70:A109 A45:A54 A12:A38">
      <formula1>$S$32:$S$37</formula1>
    </dataValidation>
  </dataValidations>
  <printOptions horizontalCentered="1"/>
  <pageMargins left="0" right="0" top="0" bottom="0" header="0" footer="0"/>
  <pageSetup scale="64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FORM. 1</vt:lpstr>
      <vt:lpstr>Comp. 1</vt:lpstr>
      <vt:lpstr>Comp. 2</vt:lpstr>
      <vt:lpstr>Comp. 3</vt:lpstr>
      <vt:lpstr>Comp. 4</vt:lpstr>
      <vt:lpstr>Comp. 5</vt:lpstr>
      <vt:lpstr>Comp. 6</vt:lpstr>
      <vt:lpstr>'Comp. 1'!Área_de_impresión</vt:lpstr>
      <vt:lpstr>'Comp. 2'!Área_de_impresión</vt:lpstr>
      <vt:lpstr>'Comp. 3'!Área_de_impresión</vt:lpstr>
      <vt:lpstr>'Comp. 4'!Área_de_impresión</vt:lpstr>
      <vt:lpstr>'Comp. 5'!Área_de_impresión</vt:lpstr>
      <vt:lpstr>'Comp. 6'!Área_de_impresión</vt:lpstr>
      <vt:lpstr>'FORM. 1'!Área_de_impresión</vt:lpstr>
    </vt:vector>
  </TitlesOfParts>
  <Manager>Javier Rojas Palma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POSTULACIÓN AÑO 2018 MUNICIPIOS</dc:title>
  <dc:creator>Javier Rojas Palma</dc:creator>
  <cp:keywords>REV.01</cp:keywords>
  <dc:description>POR JAVIER ROJAS PALMA</dc:description>
  <cp:lastModifiedBy>Hector Prieto Tabilo</cp:lastModifiedBy>
  <cp:lastPrinted>2018-03-28T20:15:05Z</cp:lastPrinted>
  <dcterms:created xsi:type="dcterms:W3CDTF">2018-03-01T14:12:46Z</dcterms:created>
  <dcterms:modified xsi:type="dcterms:W3CDTF">2018-03-29T11:51:49Z</dcterms:modified>
</cp:coreProperties>
</file>